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 activeTab="1"/>
  </bookViews>
  <sheets>
    <sheet name="29July - 04Aug" sheetId="2" r:id="rId1"/>
    <sheet name="05Aug-11Aug" sheetId="3" r:id="rId2"/>
  </sheets>
  <definedNames>
    <definedName name="_xlnm._FilterDatabase" localSheetId="1" hidden="1">'05Aug-11Aug'!$B$2:$P$42</definedName>
    <definedName name="_xlnm._FilterDatabase" localSheetId="0" hidden="1">'29July - 04Aug'!$B$2:$P$42</definedName>
  </definedNames>
  <calcPr calcId="124519"/>
</workbook>
</file>

<file path=xl/calcChain.xml><?xml version="1.0" encoding="utf-8"?>
<calcChain xmlns="http://schemas.openxmlformats.org/spreadsheetml/2006/main">
  <c r="I42" i="3"/>
  <c r="I42" i="2"/>
  <c r="L42" i="3" l="1"/>
  <c r="J42"/>
  <c r="K38"/>
  <c r="M38" s="1"/>
  <c r="K33"/>
  <c r="M33" s="1"/>
  <c r="K9"/>
  <c r="M9" s="1"/>
  <c r="K3" i="2"/>
  <c r="M3" s="1"/>
  <c r="K4"/>
  <c r="K5"/>
  <c r="M5" s="1"/>
  <c r="K5" i="3" s="1"/>
  <c r="M5" s="1"/>
  <c r="K6" i="2"/>
  <c r="M6" s="1"/>
  <c r="K6" i="3" s="1"/>
  <c r="M6" s="1"/>
  <c r="K7" i="2"/>
  <c r="M7" s="1"/>
  <c r="K7" i="3" s="1"/>
  <c r="M7" s="1"/>
  <c r="K8" i="2"/>
  <c r="M8" s="1"/>
  <c r="K8" i="3" s="1"/>
  <c r="M8" s="1"/>
  <c r="K9" i="2"/>
  <c r="M9" s="1"/>
  <c r="K10"/>
  <c r="M10" s="1"/>
  <c r="K10" i="3" s="1"/>
  <c r="M10" s="1"/>
  <c r="K11" i="2"/>
  <c r="M11" s="1"/>
  <c r="K11" i="3" s="1"/>
  <c r="M11" s="1"/>
  <c r="K12" i="2"/>
  <c r="M12" s="1"/>
  <c r="K12" i="3" s="1"/>
  <c r="M12" s="1"/>
  <c r="K13" i="2"/>
  <c r="M13" s="1"/>
  <c r="K13" i="3" s="1"/>
  <c r="M13" s="1"/>
  <c r="K14" i="2"/>
  <c r="M14" s="1"/>
  <c r="K14" i="3" s="1"/>
  <c r="M14" s="1"/>
  <c r="K15" i="2"/>
  <c r="M15" s="1"/>
  <c r="K15" i="3" s="1"/>
  <c r="M15" s="1"/>
  <c r="K16" i="2"/>
  <c r="M16" s="1"/>
  <c r="K16" i="3" s="1"/>
  <c r="M16" s="1"/>
  <c r="K17" i="2"/>
  <c r="M17" s="1"/>
  <c r="K17" i="3" s="1"/>
  <c r="M17" s="1"/>
  <c r="K18" i="2"/>
  <c r="M18" s="1"/>
  <c r="K18" i="3" s="1"/>
  <c r="M18" s="1"/>
  <c r="K19" i="2"/>
  <c r="M19" s="1"/>
  <c r="K19" i="3" s="1"/>
  <c r="M19" s="1"/>
  <c r="K20" i="2"/>
  <c r="M20" s="1"/>
  <c r="K20" i="3" s="1"/>
  <c r="M20" s="1"/>
  <c r="K21" i="2"/>
  <c r="M21" s="1"/>
  <c r="K21" i="3" s="1"/>
  <c r="M21" s="1"/>
  <c r="K22" i="2"/>
  <c r="M22" s="1"/>
  <c r="K22" i="3" s="1"/>
  <c r="M22" s="1"/>
  <c r="K23" i="2"/>
  <c r="M23" s="1"/>
  <c r="K23" i="3" s="1"/>
  <c r="M23" s="1"/>
  <c r="K24" i="2"/>
  <c r="M24" s="1"/>
  <c r="K24" i="3" s="1"/>
  <c r="M24" s="1"/>
  <c r="K25" i="2"/>
  <c r="M25" s="1"/>
  <c r="K25" i="3" s="1"/>
  <c r="M25" s="1"/>
  <c r="K26" i="2"/>
  <c r="M26" s="1"/>
  <c r="K26" i="3" s="1"/>
  <c r="M26" s="1"/>
  <c r="K27" i="2"/>
  <c r="M27" s="1"/>
  <c r="K27" i="3" s="1"/>
  <c r="M27" s="1"/>
  <c r="K28" i="2"/>
  <c r="M28" s="1"/>
  <c r="K28" i="3" s="1"/>
  <c r="M28" s="1"/>
  <c r="K29" i="2"/>
  <c r="M29" s="1"/>
  <c r="K30"/>
  <c r="M30" s="1"/>
  <c r="K30" i="3" s="1"/>
  <c r="M30" s="1"/>
  <c r="K31" i="2"/>
  <c r="M31" s="1"/>
  <c r="K31" i="3" s="1"/>
  <c r="M31" s="1"/>
  <c r="K32" i="2"/>
  <c r="M32" s="1"/>
  <c r="K32" i="3" s="1"/>
  <c r="M32" s="1"/>
  <c r="K33" i="2"/>
  <c r="M33" s="1"/>
  <c r="K34"/>
  <c r="M34" s="1"/>
  <c r="K34" i="3" s="1"/>
  <c r="M34" s="1"/>
  <c r="K35" i="2"/>
  <c r="M35" s="1"/>
  <c r="K35" i="3" s="1"/>
  <c r="M35" s="1"/>
  <c r="K36" i="2"/>
  <c r="M36" s="1"/>
  <c r="K36" i="3" s="1"/>
  <c r="M36" s="1"/>
  <c r="K37" i="2"/>
  <c r="M37" s="1"/>
  <c r="K37" i="3" s="1"/>
  <c r="M37" s="1"/>
  <c r="K38" i="2"/>
  <c r="M38" s="1"/>
  <c r="K39"/>
  <c r="M39" s="1"/>
  <c r="K39" i="3" s="1"/>
  <c r="M39" s="1"/>
  <c r="K40" i="2"/>
  <c r="M40" s="1"/>
  <c r="K40" i="3" s="1"/>
  <c r="M40" s="1"/>
  <c r="K41" i="2"/>
  <c r="M41" s="1"/>
  <c r="K41" i="3" s="1"/>
  <c r="M41" s="1"/>
  <c r="J42" i="2"/>
  <c r="L42"/>
  <c r="K29" i="3" l="1"/>
  <c r="M29" s="1"/>
  <c r="K3"/>
  <c r="M4" i="2"/>
  <c r="K4" i="3" s="1"/>
  <c r="M4" s="1"/>
  <c r="K42" i="2"/>
  <c r="M42"/>
  <c r="M3" i="3" l="1"/>
  <c r="M42" s="1"/>
  <c r="K42"/>
</calcChain>
</file>

<file path=xl/sharedStrings.xml><?xml version="1.0" encoding="utf-8"?>
<sst xmlns="http://schemas.openxmlformats.org/spreadsheetml/2006/main" count="368" uniqueCount="132">
  <si>
    <t>S.No.</t>
  </si>
  <si>
    <t>Status</t>
  </si>
  <si>
    <t>Outlet Name</t>
  </si>
  <si>
    <t>Station</t>
  </si>
  <si>
    <t>Vendor Name</t>
  </si>
  <si>
    <t>Manager Contact No.</t>
  </si>
  <si>
    <t>Opening Balance</t>
  </si>
  <si>
    <t>Current Innvoice</t>
  </si>
  <si>
    <t>Total Amount</t>
  </si>
  <si>
    <t>Payment</t>
  </si>
  <si>
    <t>Closing Balance</t>
  </si>
  <si>
    <t>Remark</t>
  </si>
  <si>
    <t>Reciever</t>
  </si>
  <si>
    <t xml:space="preserve">Collection Date </t>
  </si>
  <si>
    <t>Active</t>
  </si>
  <si>
    <t>Nakshatra Foods</t>
  </si>
  <si>
    <t>Abu Road</t>
  </si>
  <si>
    <t>Sanjay Singhal</t>
  </si>
  <si>
    <t>Received</t>
  </si>
  <si>
    <t>Elite Restaurant</t>
  </si>
  <si>
    <t>Ajmer</t>
  </si>
  <si>
    <t>Chandra Prakash</t>
  </si>
  <si>
    <t>Mezban Restaurant</t>
  </si>
  <si>
    <t>Aligarh</t>
  </si>
  <si>
    <t>Nitin</t>
  </si>
  <si>
    <t>OLF IOB A/C</t>
  </si>
  <si>
    <t>Hotel Bandhuprem</t>
  </si>
  <si>
    <t>Ahmadnagar</t>
  </si>
  <si>
    <t>Ballu Anna Saheb</t>
  </si>
  <si>
    <t>Sent</t>
  </si>
  <si>
    <t>Inactive</t>
  </si>
  <si>
    <t>Bina</t>
  </si>
  <si>
    <t>Yummy Food</t>
  </si>
  <si>
    <t>Barelly</t>
  </si>
  <si>
    <t>Jitendra</t>
  </si>
  <si>
    <t>Hotel Samrat</t>
  </si>
  <si>
    <t>Vadodara</t>
  </si>
  <si>
    <t>Vishnu Bhai</t>
  </si>
  <si>
    <t>Mirch Masala Restaurant</t>
  </si>
  <si>
    <t>Bhusawal</t>
  </si>
  <si>
    <t>Vinod Lekhwani</t>
  </si>
  <si>
    <t>Deepak Dhaba</t>
  </si>
  <si>
    <t>Bhatinda</t>
  </si>
  <si>
    <t>Deepak Soni</t>
  </si>
  <si>
    <t>Hotel Sunshine</t>
  </si>
  <si>
    <t>DDU</t>
  </si>
  <si>
    <t xml:space="preserve">Reema </t>
  </si>
  <si>
    <t>Food Land</t>
  </si>
  <si>
    <t>Itarshi</t>
  </si>
  <si>
    <t>Preeti</t>
  </si>
  <si>
    <t>Lazeez</t>
  </si>
  <si>
    <t>Gorakhpur</t>
  </si>
  <si>
    <t>Nagendra Jaiswal</t>
  </si>
  <si>
    <t>OLF</t>
  </si>
  <si>
    <t>Gwalior</t>
  </si>
  <si>
    <t>Green Apple</t>
  </si>
  <si>
    <t>Jabalpur</t>
  </si>
  <si>
    <t>Puneet</t>
  </si>
  <si>
    <t>Vrindhawan Restaurant</t>
  </si>
  <si>
    <t>Jhansi</t>
  </si>
  <si>
    <t>Jitendra Diwedi</t>
  </si>
  <si>
    <t>Way Meal Barelly</t>
  </si>
  <si>
    <t>Sandy Group</t>
  </si>
  <si>
    <t>Jaipur</t>
  </si>
  <si>
    <t>Sandeep Mishra</t>
  </si>
  <si>
    <t>Hotel Madras</t>
  </si>
  <si>
    <t>Kota</t>
  </si>
  <si>
    <t>Vijay Nair</t>
  </si>
  <si>
    <t>Option Castle INN</t>
  </si>
  <si>
    <t>Khandwa</t>
  </si>
  <si>
    <t>Karandeep Saluja</t>
  </si>
  <si>
    <t>Hot Billions</t>
  </si>
  <si>
    <t>Karnal</t>
  </si>
  <si>
    <t>Kuldeep Dua</t>
  </si>
  <si>
    <t>Durgesh Aditya's</t>
  </si>
  <si>
    <t>LJN</t>
  </si>
  <si>
    <t>Guru Charan Yadav</t>
  </si>
  <si>
    <t>DurgeshAditya's</t>
  </si>
  <si>
    <t>LKO</t>
  </si>
  <si>
    <t>Giri Pavitra</t>
  </si>
  <si>
    <t>Moradabad</t>
  </si>
  <si>
    <t>Pradeep Goswami</t>
  </si>
  <si>
    <t>Aahar Express</t>
  </si>
  <si>
    <t>Mathura</t>
  </si>
  <si>
    <t>Shashi Kumari</t>
  </si>
  <si>
    <t>Wah Ji Wah</t>
  </si>
  <si>
    <t>MAthura</t>
  </si>
  <si>
    <t>Pradeep Faujdaar</t>
  </si>
  <si>
    <t>Yoginee Restaurant</t>
  </si>
  <si>
    <t>Nagpur</t>
  </si>
  <si>
    <t>Chauhan</t>
  </si>
  <si>
    <t>Bhola's Restaurant</t>
  </si>
  <si>
    <t>Nizamuddin</t>
  </si>
  <si>
    <t>Deepak Kholwal</t>
  </si>
  <si>
    <t>Punjabi Tadka</t>
  </si>
  <si>
    <t>Sonipat</t>
  </si>
  <si>
    <t>Ankur Mahajan</t>
  </si>
  <si>
    <t>Pahlwan Dhaba</t>
  </si>
  <si>
    <t>Kanpur</t>
  </si>
  <si>
    <t>Rashid Ali</t>
  </si>
  <si>
    <t>The Kitchen</t>
  </si>
  <si>
    <t>Ujjain</t>
  </si>
  <si>
    <t>Iqbal Khan</t>
  </si>
  <si>
    <t>Shri Ram Catrers</t>
  </si>
  <si>
    <t>Agra  Cantt</t>
  </si>
  <si>
    <t>Dinesh Goyal</t>
  </si>
  <si>
    <t>Agra Fort</t>
  </si>
  <si>
    <t>Kathi Junction</t>
  </si>
  <si>
    <t>Minitel</t>
  </si>
  <si>
    <t>Sultanpur</t>
  </si>
  <si>
    <t>Shivsakti</t>
  </si>
  <si>
    <t>Rajkot</t>
  </si>
  <si>
    <t>Snacks Point</t>
  </si>
  <si>
    <t>Saharanpur</t>
  </si>
  <si>
    <t>Oasis</t>
  </si>
  <si>
    <t>Palanpur</t>
  </si>
  <si>
    <t>Chawla</t>
  </si>
  <si>
    <t>Ludhiana</t>
  </si>
  <si>
    <t>Total</t>
  </si>
  <si>
    <t>Gonda</t>
  </si>
  <si>
    <t>Sri Rasoi</t>
  </si>
  <si>
    <t>Paytm</t>
  </si>
  <si>
    <t>Sent  Till 3rd Aug</t>
  </si>
  <si>
    <t>PAYTM</t>
  </si>
  <si>
    <t>Spice Kitchen</t>
  </si>
  <si>
    <t>Trimurti Catrers</t>
  </si>
  <si>
    <t xml:space="preserve">Monthly </t>
  </si>
  <si>
    <t>NA</t>
  </si>
  <si>
    <t>Kabir Foods</t>
  </si>
  <si>
    <t>Bilaspur</t>
  </si>
  <si>
    <t>Vipul Nagose</t>
  </si>
  <si>
    <t>Outlet Id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</si>
</sst>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5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4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22"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P42"/>
  <sheetViews>
    <sheetView topLeftCell="A16" workbookViewId="0">
      <selection activeCell="C1" sqref="C1:C1048576"/>
    </sheetView>
  </sheetViews>
  <sheetFormatPr defaultRowHeight="15"/>
  <cols>
    <col min="4" max="4" width="11.5703125" customWidth="1"/>
    <col min="5" max="5" width="23" bestFit="1" customWidth="1"/>
    <col min="6" max="6" width="15.7109375" customWidth="1"/>
    <col min="7" max="7" width="18.140625" customWidth="1"/>
    <col min="8" max="8" width="14.85546875" customWidth="1"/>
    <col min="11" max="11" width="13.28515625" customWidth="1"/>
    <col min="12" max="12" width="9.5703125" customWidth="1"/>
    <col min="13" max="13" width="11.42578125" customWidth="1"/>
    <col min="14" max="14" width="15.85546875" bestFit="1" customWidth="1"/>
    <col min="15" max="15" width="12.5703125" customWidth="1"/>
    <col min="16" max="16" width="13.7109375" customWidth="1"/>
  </cols>
  <sheetData>
    <row r="2" spans="2:16" ht="30">
      <c r="B2" s="1" t="s">
        <v>0</v>
      </c>
      <c r="C2" s="1" t="s">
        <v>131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</row>
    <row r="3" spans="2:16">
      <c r="B3" s="3">
        <v>1</v>
      </c>
      <c r="C3" s="3">
        <v>38</v>
      </c>
      <c r="D3" s="3" t="s">
        <v>14</v>
      </c>
      <c r="E3" s="3" t="s">
        <v>15</v>
      </c>
      <c r="F3" s="3" t="s">
        <v>16</v>
      </c>
      <c r="G3" s="3" t="s">
        <v>17</v>
      </c>
      <c r="H3" s="3">
        <v>8107139044</v>
      </c>
      <c r="I3" s="3">
        <v>0</v>
      </c>
      <c r="J3" s="3">
        <v>1775</v>
      </c>
      <c r="K3" s="3">
        <f t="shared" ref="K3:K41" si="0">J3+I3</f>
        <v>1775</v>
      </c>
      <c r="L3" s="3"/>
      <c r="M3" s="4">
        <f t="shared" ref="M3:M41" si="1">K3-L3</f>
        <v>1775</v>
      </c>
      <c r="N3" s="3" t="s">
        <v>29</v>
      </c>
      <c r="O3" s="3"/>
      <c r="P3" s="5"/>
    </row>
    <row r="4" spans="2:16">
      <c r="B4" s="3">
        <v>2</v>
      </c>
      <c r="C4" s="3">
        <v>47</v>
      </c>
      <c r="D4" s="3" t="s">
        <v>14</v>
      </c>
      <c r="E4" s="3" t="s">
        <v>19</v>
      </c>
      <c r="F4" s="3" t="s">
        <v>20</v>
      </c>
      <c r="G4" s="3" t="s">
        <v>21</v>
      </c>
      <c r="H4" s="3">
        <v>9414002738</v>
      </c>
      <c r="I4" s="3">
        <v>791</v>
      </c>
      <c r="J4" s="3"/>
      <c r="K4" s="3">
        <f t="shared" si="0"/>
        <v>791</v>
      </c>
      <c r="L4" s="3"/>
      <c r="M4" s="4">
        <f t="shared" si="1"/>
        <v>791</v>
      </c>
      <c r="N4" s="3" t="s">
        <v>127</v>
      </c>
      <c r="O4" s="3"/>
      <c r="P4" s="3"/>
    </row>
    <row r="5" spans="2:16">
      <c r="B5" s="3">
        <v>3</v>
      </c>
      <c r="C5" s="3"/>
      <c r="D5" s="3" t="s">
        <v>14</v>
      </c>
      <c r="E5" s="3" t="s">
        <v>22</v>
      </c>
      <c r="F5" s="3" t="s">
        <v>23</v>
      </c>
      <c r="G5" s="3" t="s">
        <v>24</v>
      </c>
      <c r="H5" s="6">
        <v>956899900</v>
      </c>
      <c r="I5" s="3">
        <v>1500</v>
      </c>
      <c r="J5" s="3">
        <v>3890</v>
      </c>
      <c r="K5" s="3">
        <f t="shared" si="0"/>
        <v>5390</v>
      </c>
      <c r="L5" s="3"/>
      <c r="M5" s="4">
        <f t="shared" si="1"/>
        <v>5390</v>
      </c>
      <c r="N5" s="3" t="s">
        <v>29</v>
      </c>
      <c r="O5" s="3"/>
      <c r="P5" s="3"/>
    </row>
    <row r="6" spans="2:16">
      <c r="B6" s="3">
        <v>4</v>
      </c>
      <c r="C6" s="3">
        <v>22</v>
      </c>
      <c r="D6" s="3" t="s">
        <v>14</v>
      </c>
      <c r="E6" s="3" t="s">
        <v>26</v>
      </c>
      <c r="F6" s="3" t="s">
        <v>27</v>
      </c>
      <c r="G6" s="3" t="s">
        <v>28</v>
      </c>
      <c r="H6" s="3"/>
      <c r="I6" s="3">
        <v>0</v>
      </c>
      <c r="J6" s="3"/>
      <c r="K6" s="3">
        <f t="shared" si="0"/>
        <v>0</v>
      </c>
      <c r="L6" s="3"/>
      <c r="M6" s="4">
        <f t="shared" si="1"/>
        <v>0</v>
      </c>
      <c r="N6" s="3" t="s">
        <v>126</v>
      </c>
      <c r="O6" s="3"/>
      <c r="P6" s="5"/>
    </row>
    <row r="7" spans="2:16">
      <c r="B7" s="3">
        <v>5</v>
      </c>
      <c r="C7" s="3">
        <v>65</v>
      </c>
      <c r="D7" s="3" t="s">
        <v>14</v>
      </c>
      <c r="E7" s="7" t="s">
        <v>125</v>
      </c>
      <c r="F7" s="7" t="s">
        <v>31</v>
      </c>
      <c r="G7" s="7" t="s">
        <v>124</v>
      </c>
      <c r="H7" s="7">
        <v>9669411999</v>
      </c>
      <c r="I7" s="3">
        <v>0</v>
      </c>
      <c r="J7" s="7">
        <v>569</v>
      </c>
      <c r="K7" s="7">
        <f t="shared" si="0"/>
        <v>569</v>
      </c>
      <c r="L7" s="7">
        <v>569</v>
      </c>
      <c r="M7" s="4">
        <f t="shared" si="1"/>
        <v>0</v>
      </c>
      <c r="N7" s="7" t="s">
        <v>18</v>
      </c>
      <c r="O7" s="7" t="s">
        <v>25</v>
      </c>
      <c r="P7" s="12">
        <v>43716</v>
      </c>
    </row>
    <row r="8" spans="2:16">
      <c r="B8" s="3">
        <v>6</v>
      </c>
      <c r="C8" s="3">
        <v>27</v>
      </c>
      <c r="D8" s="3" t="s">
        <v>30</v>
      </c>
      <c r="E8" s="4" t="s">
        <v>32</v>
      </c>
      <c r="F8" s="4" t="s">
        <v>33</v>
      </c>
      <c r="G8" s="4" t="s">
        <v>34</v>
      </c>
      <c r="H8" s="4">
        <v>7454978847</v>
      </c>
      <c r="I8" s="3">
        <v>18954</v>
      </c>
      <c r="J8" s="4"/>
      <c r="K8" s="4">
        <f t="shared" si="0"/>
        <v>18954</v>
      </c>
      <c r="L8" s="4"/>
      <c r="M8" s="4">
        <f t="shared" si="1"/>
        <v>18954</v>
      </c>
      <c r="N8" s="4"/>
      <c r="O8" s="4"/>
      <c r="P8" s="4"/>
    </row>
    <row r="9" spans="2:16">
      <c r="B9" s="3">
        <v>7</v>
      </c>
      <c r="C9" s="3">
        <v>8</v>
      </c>
      <c r="D9" s="3" t="s">
        <v>14</v>
      </c>
      <c r="E9" s="3" t="s">
        <v>35</v>
      </c>
      <c r="F9" s="3" t="s">
        <v>36</v>
      </c>
      <c r="G9" s="3" t="s">
        <v>37</v>
      </c>
      <c r="H9" s="3">
        <v>9173509531</v>
      </c>
      <c r="I9" s="3">
        <v>2916</v>
      </c>
      <c r="J9" s="3">
        <v>3914</v>
      </c>
      <c r="K9" s="3">
        <f t="shared" si="0"/>
        <v>6830</v>
      </c>
      <c r="L9" s="3">
        <v>6600</v>
      </c>
      <c r="M9" s="4">
        <f t="shared" si="1"/>
        <v>230</v>
      </c>
      <c r="N9" s="7" t="s">
        <v>18</v>
      </c>
      <c r="O9" s="7" t="s">
        <v>123</v>
      </c>
      <c r="P9" s="7"/>
    </row>
    <row r="10" spans="2:16">
      <c r="B10" s="3">
        <v>8</v>
      </c>
      <c r="C10" s="3">
        <v>31</v>
      </c>
      <c r="D10" s="3" t="s">
        <v>14</v>
      </c>
      <c r="E10" s="3" t="s">
        <v>38</v>
      </c>
      <c r="F10" s="3" t="s">
        <v>39</v>
      </c>
      <c r="G10" s="3" t="s">
        <v>40</v>
      </c>
      <c r="H10" s="3">
        <v>8928215777</v>
      </c>
      <c r="I10" s="3">
        <v>0</v>
      </c>
      <c r="J10" s="3">
        <v>2288</v>
      </c>
      <c r="K10" s="3">
        <f t="shared" si="0"/>
        <v>2288</v>
      </c>
      <c r="L10" s="3">
        <v>2288</v>
      </c>
      <c r="M10" s="4">
        <f t="shared" si="1"/>
        <v>0</v>
      </c>
      <c r="N10" s="3" t="s">
        <v>18</v>
      </c>
      <c r="O10" s="3" t="s">
        <v>25</v>
      </c>
      <c r="P10" s="3"/>
    </row>
    <row r="11" spans="2:16">
      <c r="B11" s="3">
        <v>9</v>
      </c>
      <c r="C11" s="3">
        <v>34</v>
      </c>
      <c r="D11" s="3" t="s">
        <v>30</v>
      </c>
      <c r="E11" s="4" t="s">
        <v>41</v>
      </c>
      <c r="F11" s="4" t="s">
        <v>42</v>
      </c>
      <c r="G11" s="4" t="s">
        <v>43</v>
      </c>
      <c r="H11" s="4"/>
      <c r="I11" s="3">
        <v>0</v>
      </c>
      <c r="J11" s="4"/>
      <c r="K11" s="4">
        <f t="shared" si="0"/>
        <v>0</v>
      </c>
      <c r="L11" s="4"/>
      <c r="M11" s="4">
        <f t="shared" si="1"/>
        <v>0</v>
      </c>
      <c r="N11" s="4"/>
      <c r="O11" s="4"/>
      <c r="P11" s="4"/>
    </row>
    <row r="12" spans="2:16">
      <c r="B12" s="3">
        <v>10</v>
      </c>
      <c r="C12" s="3">
        <v>29</v>
      </c>
      <c r="D12" s="3" t="s">
        <v>14</v>
      </c>
      <c r="E12" s="7" t="s">
        <v>44</v>
      </c>
      <c r="F12" s="7" t="s">
        <v>45</v>
      </c>
      <c r="G12" s="7" t="s">
        <v>46</v>
      </c>
      <c r="H12" s="8">
        <v>7755096666</v>
      </c>
      <c r="I12" s="3">
        <v>1800</v>
      </c>
      <c r="J12" s="7">
        <v>2326</v>
      </c>
      <c r="K12" s="7">
        <f t="shared" si="0"/>
        <v>4126</v>
      </c>
      <c r="L12" s="7">
        <v>4126</v>
      </c>
      <c r="M12" s="4">
        <f t="shared" si="1"/>
        <v>0</v>
      </c>
      <c r="N12" s="3" t="s">
        <v>18</v>
      </c>
      <c r="O12" s="3"/>
      <c r="P12" s="5">
        <v>43716</v>
      </c>
    </row>
    <row r="13" spans="2:16">
      <c r="B13" s="3">
        <v>11</v>
      </c>
      <c r="C13" s="3">
        <v>50</v>
      </c>
      <c r="D13" s="3" t="s">
        <v>14</v>
      </c>
      <c r="E13" s="3" t="s">
        <v>47</v>
      </c>
      <c r="F13" s="3" t="s">
        <v>48</v>
      </c>
      <c r="G13" s="3" t="s">
        <v>49</v>
      </c>
      <c r="H13" s="3">
        <v>9977319688</v>
      </c>
      <c r="I13" s="3">
        <v>-257</v>
      </c>
      <c r="J13" s="3">
        <v>415</v>
      </c>
      <c r="K13" s="3">
        <f t="shared" si="0"/>
        <v>158</v>
      </c>
      <c r="L13" s="3"/>
      <c r="M13" s="4">
        <f t="shared" si="1"/>
        <v>158</v>
      </c>
      <c r="N13" s="3" t="s">
        <v>29</v>
      </c>
      <c r="O13" s="3"/>
      <c r="P13" s="5"/>
    </row>
    <row r="14" spans="2:16">
      <c r="B14" s="3">
        <v>12</v>
      </c>
      <c r="C14" s="3">
        <v>10</v>
      </c>
      <c r="D14" s="3" t="s">
        <v>14</v>
      </c>
      <c r="E14" s="3" t="s">
        <v>50</v>
      </c>
      <c r="F14" s="3" t="s">
        <v>51</v>
      </c>
      <c r="G14" s="3" t="s">
        <v>52</v>
      </c>
      <c r="H14" s="3">
        <v>8400494449</v>
      </c>
      <c r="I14" s="3">
        <v>0</v>
      </c>
      <c r="J14" s="3">
        <v>1187</v>
      </c>
      <c r="K14" s="3">
        <f t="shared" si="0"/>
        <v>1187</v>
      </c>
      <c r="L14" s="3"/>
      <c r="M14" s="4">
        <f t="shared" si="1"/>
        <v>1187</v>
      </c>
      <c r="N14" s="3" t="s">
        <v>29</v>
      </c>
      <c r="O14" s="3"/>
      <c r="P14" s="5"/>
    </row>
    <row r="15" spans="2:16">
      <c r="B15" s="3">
        <v>13</v>
      </c>
      <c r="C15" s="3">
        <v>3</v>
      </c>
      <c r="D15" s="3" t="s">
        <v>14</v>
      </c>
      <c r="E15" s="9" t="s">
        <v>53</v>
      </c>
      <c r="F15" s="9" t="s">
        <v>54</v>
      </c>
      <c r="G15" s="9"/>
      <c r="H15" s="9"/>
      <c r="I15" s="3">
        <v>0</v>
      </c>
      <c r="J15" s="9"/>
      <c r="K15" s="9">
        <f t="shared" si="0"/>
        <v>0</v>
      </c>
      <c r="L15" s="9"/>
      <c r="M15" s="4">
        <f t="shared" si="1"/>
        <v>0</v>
      </c>
      <c r="N15" s="9"/>
      <c r="O15" s="9"/>
      <c r="P15" s="9"/>
    </row>
    <row r="16" spans="2:16">
      <c r="B16" s="3">
        <v>14</v>
      </c>
      <c r="C16" s="3">
        <v>9</v>
      </c>
      <c r="D16" s="3" t="s">
        <v>14</v>
      </c>
      <c r="E16" s="3" t="s">
        <v>55</v>
      </c>
      <c r="F16" s="3" t="s">
        <v>56</v>
      </c>
      <c r="G16" s="3" t="s">
        <v>57</v>
      </c>
      <c r="H16" s="3">
        <v>7000321758</v>
      </c>
      <c r="I16" s="3">
        <v>3575</v>
      </c>
      <c r="J16" s="3">
        <v>1323</v>
      </c>
      <c r="K16" s="3">
        <f t="shared" si="0"/>
        <v>4898</v>
      </c>
      <c r="L16" s="3"/>
      <c r="M16" s="4">
        <f t="shared" si="1"/>
        <v>4898</v>
      </c>
      <c r="N16" s="3" t="s">
        <v>29</v>
      </c>
      <c r="O16" s="3"/>
      <c r="P16" s="5"/>
    </row>
    <row r="17" spans="2:16">
      <c r="B17" s="3">
        <v>15</v>
      </c>
      <c r="C17" s="3">
        <v>6</v>
      </c>
      <c r="D17" s="3" t="s">
        <v>14</v>
      </c>
      <c r="E17" s="3" t="s">
        <v>58</v>
      </c>
      <c r="F17" s="3" t="s">
        <v>59</v>
      </c>
      <c r="G17" s="3" t="s">
        <v>60</v>
      </c>
      <c r="H17" s="3">
        <v>9415227900</v>
      </c>
      <c r="I17" s="3">
        <v>1467</v>
      </c>
      <c r="J17" s="3">
        <v>498</v>
      </c>
      <c r="K17" s="3">
        <f t="shared" si="0"/>
        <v>1965</v>
      </c>
      <c r="L17" s="3"/>
      <c r="M17" s="4">
        <f t="shared" si="1"/>
        <v>1965</v>
      </c>
      <c r="N17" s="3" t="s">
        <v>29</v>
      </c>
      <c r="O17" s="3"/>
      <c r="P17" s="5"/>
    </row>
    <row r="18" spans="2:16" ht="15.75">
      <c r="B18" s="3">
        <v>16</v>
      </c>
      <c r="C18" s="3">
        <v>57</v>
      </c>
      <c r="D18" s="3" t="s">
        <v>14</v>
      </c>
      <c r="E18" s="3" t="s">
        <v>61</v>
      </c>
      <c r="F18" s="3" t="s">
        <v>33</v>
      </c>
      <c r="G18" s="3" t="s">
        <v>24</v>
      </c>
      <c r="H18" s="10">
        <v>956899900</v>
      </c>
      <c r="I18" s="3">
        <v>4457</v>
      </c>
      <c r="J18" s="3">
        <v>2596</v>
      </c>
      <c r="K18" s="3">
        <f t="shared" si="0"/>
        <v>7053</v>
      </c>
      <c r="L18" s="3"/>
      <c r="M18" s="4">
        <f t="shared" si="1"/>
        <v>7053</v>
      </c>
      <c r="N18" s="3" t="s">
        <v>29</v>
      </c>
      <c r="O18" s="3"/>
      <c r="P18" s="3"/>
    </row>
    <row r="19" spans="2:16">
      <c r="B19" s="3">
        <v>17</v>
      </c>
      <c r="C19" s="3">
        <v>28</v>
      </c>
      <c r="D19" s="3" t="s">
        <v>14</v>
      </c>
      <c r="E19" s="3" t="s">
        <v>62</v>
      </c>
      <c r="F19" s="3" t="s">
        <v>63</v>
      </c>
      <c r="G19" s="3" t="s">
        <v>64</v>
      </c>
      <c r="H19" s="3">
        <v>7412031405</v>
      </c>
      <c r="I19" s="3">
        <v>1137</v>
      </c>
      <c r="J19" s="3"/>
      <c r="K19" s="3">
        <f t="shared" si="0"/>
        <v>1137</v>
      </c>
      <c r="L19" s="3"/>
      <c r="M19" s="4">
        <f t="shared" si="1"/>
        <v>1137</v>
      </c>
      <c r="N19" s="3" t="s">
        <v>29</v>
      </c>
      <c r="O19" s="3"/>
      <c r="P19" s="3"/>
    </row>
    <row r="20" spans="2:16">
      <c r="B20" s="3">
        <v>18</v>
      </c>
      <c r="C20" s="3">
        <v>48</v>
      </c>
      <c r="D20" s="3" t="s">
        <v>30</v>
      </c>
      <c r="E20" s="4" t="s">
        <v>65</v>
      </c>
      <c r="F20" s="4" t="s">
        <v>66</v>
      </c>
      <c r="G20" s="4" t="s">
        <v>67</v>
      </c>
      <c r="H20" s="4"/>
      <c r="I20" s="3">
        <v>0</v>
      </c>
      <c r="J20" s="4"/>
      <c r="K20" s="4">
        <f t="shared" si="0"/>
        <v>0</v>
      </c>
      <c r="L20" s="4"/>
      <c r="M20" s="4">
        <f t="shared" si="1"/>
        <v>0</v>
      </c>
      <c r="N20" s="4"/>
      <c r="O20" s="4"/>
      <c r="P20" s="4"/>
    </row>
    <row r="21" spans="2:16">
      <c r="B21" s="3">
        <v>19</v>
      </c>
      <c r="C21" s="3"/>
      <c r="D21" s="3" t="s">
        <v>14</v>
      </c>
      <c r="E21" s="3" t="s">
        <v>68</v>
      </c>
      <c r="F21" s="3" t="s">
        <v>69</v>
      </c>
      <c r="G21" s="3" t="s">
        <v>70</v>
      </c>
      <c r="H21" s="3">
        <v>9826964683</v>
      </c>
      <c r="I21" s="3">
        <v>1140</v>
      </c>
      <c r="J21" s="3"/>
      <c r="K21" s="3">
        <f t="shared" si="0"/>
        <v>1140</v>
      </c>
      <c r="L21" s="3"/>
      <c r="M21" s="4">
        <f t="shared" si="1"/>
        <v>1140</v>
      </c>
      <c r="N21" s="3" t="s">
        <v>29</v>
      </c>
      <c r="O21" s="3"/>
      <c r="P21" s="3"/>
    </row>
    <row r="22" spans="2:16">
      <c r="B22" s="3">
        <v>20</v>
      </c>
      <c r="C22" s="3">
        <v>32</v>
      </c>
      <c r="D22" s="3" t="s">
        <v>14</v>
      </c>
      <c r="E22" s="3" t="s">
        <v>71</v>
      </c>
      <c r="F22" s="3" t="s">
        <v>72</v>
      </c>
      <c r="G22" s="3" t="s">
        <v>73</v>
      </c>
      <c r="H22" s="3"/>
      <c r="I22" s="3">
        <v>80</v>
      </c>
      <c r="J22" s="3"/>
      <c r="K22" s="3">
        <f t="shared" si="0"/>
        <v>80</v>
      </c>
      <c r="L22" s="3"/>
      <c r="M22" s="4">
        <f t="shared" si="1"/>
        <v>80</v>
      </c>
      <c r="N22" s="3"/>
      <c r="O22" s="3"/>
      <c r="P22" s="3"/>
    </row>
    <row r="23" spans="2:16">
      <c r="B23" s="3">
        <v>21</v>
      </c>
      <c r="C23" s="3"/>
      <c r="D23" s="3" t="s">
        <v>14</v>
      </c>
      <c r="E23" s="3" t="s">
        <v>74</v>
      </c>
      <c r="F23" s="3" t="s">
        <v>75</v>
      </c>
      <c r="G23" s="3" t="s">
        <v>76</v>
      </c>
      <c r="H23" s="3">
        <v>7388699804</v>
      </c>
      <c r="I23" s="3">
        <v>0</v>
      </c>
      <c r="J23" s="3">
        <v>0</v>
      </c>
      <c r="K23" s="3">
        <f t="shared" si="0"/>
        <v>0</v>
      </c>
      <c r="L23" s="3"/>
      <c r="M23" s="4">
        <f t="shared" si="1"/>
        <v>0</v>
      </c>
      <c r="N23" s="3" t="s">
        <v>29</v>
      </c>
      <c r="O23" s="3"/>
      <c r="P23" s="3"/>
    </row>
    <row r="24" spans="2:16">
      <c r="B24" s="3">
        <v>22</v>
      </c>
      <c r="C24" s="3">
        <v>4</v>
      </c>
      <c r="D24" s="3" t="s">
        <v>14</v>
      </c>
      <c r="E24" s="3" t="s">
        <v>77</v>
      </c>
      <c r="F24" s="3" t="s">
        <v>78</v>
      </c>
      <c r="G24" s="3" t="s">
        <v>76</v>
      </c>
      <c r="H24" s="3">
        <v>7388699804</v>
      </c>
      <c r="I24" s="3">
        <v>0</v>
      </c>
      <c r="J24" s="3">
        <v>1924</v>
      </c>
      <c r="K24" s="3">
        <f t="shared" si="0"/>
        <v>1924</v>
      </c>
      <c r="L24" s="3"/>
      <c r="M24" s="4">
        <f t="shared" si="1"/>
        <v>1924</v>
      </c>
      <c r="N24" s="3" t="s">
        <v>29</v>
      </c>
      <c r="O24" s="3"/>
      <c r="P24" s="3"/>
    </row>
    <row r="25" spans="2:16">
      <c r="B25" s="3">
        <v>23</v>
      </c>
      <c r="C25" s="3">
        <v>12</v>
      </c>
      <c r="D25" s="3" t="s">
        <v>14</v>
      </c>
      <c r="E25" s="3" t="s">
        <v>79</v>
      </c>
      <c r="F25" s="3" t="s">
        <v>80</v>
      </c>
      <c r="G25" s="3" t="s">
        <v>81</v>
      </c>
      <c r="H25" s="3">
        <v>8979154925</v>
      </c>
      <c r="I25" s="3">
        <v>2981</v>
      </c>
      <c r="J25" s="3">
        <v>3440</v>
      </c>
      <c r="K25" s="3">
        <f t="shared" si="0"/>
        <v>6421</v>
      </c>
      <c r="L25" s="3"/>
      <c r="M25" s="4">
        <f t="shared" si="1"/>
        <v>6421</v>
      </c>
      <c r="N25" s="3" t="s">
        <v>29</v>
      </c>
      <c r="O25" s="3"/>
      <c r="P25" s="5"/>
    </row>
    <row r="26" spans="2:16">
      <c r="B26" s="3">
        <v>24</v>
      </c>
      <c r="C26" s="3">
        <v>26</v>
      </c>
      <c r="D26" s="3" t="s">
        <v>14</v>
      </c>
      <c r="E26" s="7" t="s">
        <v>82</v>
      </c>
      <c r="F26" s="7" t="s">
        <v>83</v>
      </c>
      <c r="G26" s="7" t="s">
        <v>84</v>
      </c>
      <c r="H26" s="7">
        <v>7060768615</v>
      </c>
      <c r="I26" s="3">
        <v>2467</v>
      </c>
      <c r="J26" s="7">
        <v>-101</v>
      </c>
      <c r="K26" s="7">
        <f t="shared" si="0"/>
        <v>2366</v>
      </c>
      <c r="L26" s="7"/>
      <c r="M26" s="4">
        <f t="shared" si="1"/>
        <v>2366</v>
      </c>
      <c r="N26" s="3" t="s">
        <v>29</v>
      </c>
      <c r="O26" s="3"/>
      <c r="P26" s="3"/>
    </row>
    <row r="27" spans="2:16">
      <c r="B27" s="3">
        <v>25</v>
      </c>
      <c r="C27" s="3">
        <v>7</v>
      </c>
      <c r="D27" s="3" t="s">
        <v>14</v>
      </c>
      <c r="E27" s="3" t="s">
        <v>85</v>
      </c>
      <c r="F27" s="3" t="s">
        <v>86</v>
      </c>
      <c r="G27" s="3" t="s">
        <v>87</v>
      </c>
      <c r="H27" s="3"/>
      <c r="I27" s="3">
        <v>701</v>
      </c>
      <c r="J27" s="3">
        <v>-3</v>
      </c>
      <c r="K27" s="3">
        <f t="shared" si="0"/>
        <v>698</v>
      </c>
      <c r="L27" s="3"/>
      <c r="M27" s="4">
        <f t="shared" si="1"/>
        <v>698</v>
      </c>
      <c r="N27" s="3" t="s">
        <v>29</v>
      </c>
      <c r="O27" s="3"/>
      <c r="P27" s="3"/>
    </row>
    <row r="28" spans="2:16">
      <c r="B28" s="3">
        <v>26</v>
      </c>
      <c r="C28" s="3">
        <v>11</v>
      </c>
      <c r="D28" s="3" t="s">
        <v>14</v>
      </c>
      <c r="E28" s="3" t="s">
        <v>88</v>
      </c>
      <c r="F28" s="3" t="s">
        <v>89</v>
      </c>
      <c r="G28" s="3" t="s">
        <v>90</v>
      </c>
      <c r="H28" s="3">
        <v>8149906340</v>
      </c>
      <c r="I28" s="3">
        <v>4592</v>
      </c>
      <c r="J28" s="3">
        <v>1401</v>
      </c>
      <c r="K28" s="3">
        <f t="shared" si="0"/>
        <v>5993</v>
      </c>
      <c r="L28" s="3"/>
      <c r="M28" s="4">
        <f t="shared" si="1"/>
        <v>5993</v>
      </c>
      <c r="N28" s="3" t="s">
        <v>29</v>
      </c>
      <c r="O28" s="3"/>
      <c r="P28" s="5"/>
    </row>
    <row r="29" spans="2:16">
      <c r="B29" s="3">
        <v>27</v>
      </c>
      <c r="C29" s="3">
        <v>46</v>
      </c>
      <c r="D29" s="3" t="s">
        <v>14</v>
      </c>
      <c r="E29" s="3" t="s">
        <v>91</v>
      </c>
      <c r="F29" s="3" t="s">
        <v>92</v>
      </c>
      <c r="G29" s="3" t="s">
        <v>93</v>
      </c>
      <c r="H29" s="3">
        <v>8743919919</v>
      </c>
      <c r="I29" s="3">
        <v>0</v>
      </c>
      <c r="J29" s="3">
        <v>1281</v>
      </c>
      <c r="K29" s="3">
        <f t="shared" si="0"/>
        <v>1281</v>
      </c>
      <c r="L29" s="3">
        <v>1281</v>
      </c>
      <c r="M29" s="4">
        <f t="shared" si="1"/>
        <v>0</v>
      </c>
      <c r="N29" s="3" t="s">
        <v>18</v>
      </c>
      <c r="O29" s="3" t="s">
        <v>25</v>
      </c>
      <c r="P29" s="5">
        <v>43777</v>
      </c>
    </row>
    <row r="30" spans="2:16">
      <c r="B30" s="3">
        <v>28</v>
      </c>
      <c r="C30" s="3">
        <v>39</v>
      </c>
      <c r="D30" s="3" t="s">
        <v>14</v>
      </c>
      <c r="E30" s="3" t="s">
        <v>94</v>
      </c>
      <c r="F30" s="3" t="s">
        <v>95</v>
      </c>
      <c r="G30" s="3" t="s">
        <v>96</v>
      </c>
      <c r="H30" s="3"/>
      <c r="I30" s="3">
        <v>372</v>
      </c>
      <c r="J30" s="3">
        <v>381</v>
      </c>
      <c r="K30" s="3">
        <f t="shared" si="0"/>
        <v>753</v>
      </c>
      <c r="L30" s="3"/>
      <c r="M30" s="4">
        <f t="shared" si="1"/>
        <v>753</v>
      </c>
      <c r="N30" s="3" t="s">
        <v>29</v>
      </c>
      <c r="O30" s="3"/>
      <c r="P30" s="5"/>
    </row>
    <row r="31" spans="2:16">
      <c r="B31" s="3">
        <v>29</v>
      </c>
      <c r="C31" s="3">
        <v>55</v>
      </c>
      <c r="D31" s="3" t="s">
        <v>14</v>
      </c>
      <c r="E31" s="3" t="s">
        <v>97</v>
      </c>
      <c r="F31" s="3" t="s">
        <v>98</v>
      </c>
      <c r="G31" s="3" t="s">
        <v>99</v>
      </c>
      <c r="H31" s="3"/>
      <c r="I31" s="3">
        <v>1580</v>
      </c>
      <c r="J31" s="3">
        <v>2272</v>
      </c>
      <c r="K31" s="3">
        <f t="shared" si="0"/>
        <v>3852</v>
      </c>
      <c r="L31" s="3">
        <v>3852</v>
      </c>
      <c r="M31" s="4">
        <f t="shared" si="1"/>
        <v>0</v>
      </c>
      <c r="N31" s="3" t="s">
        <v>18</v>
      </c>
      <c r="O31" s="3" t="s">
        <v>25</v>
      </c>
      <c r="P31" s="5">
        <v>43716</v>
      </c>
    </row>
    <row r="32" spans="2:16">
      <c r="B32" s="3">
        <v>30</v>
      </c>
      <c r="C32" s="3">
        <v>25</v>
      </c>
      <c r="D32" s="3" t="s">
        <v>14</v>
      </c>
      <c r="E32" s="3" t="s">
        <v>100</v>
      </c>
      <c r="F32" s="3" t="s">
        <v>101</v>
      </c>
      <c r="G32" s="3" t="s">
        <v>102</v>
      </c>
      <c r="H32" s="3">
        <v>9752011143</v>
      </c>
      <c r="I32" s="3">
        <v>2259</v>
      </c>
      <c r="J32" s="3"/>
      <c r="K32" s="3">
        <f t="shared" si="0"/>
        <v>2259</v>
      </c>
      <c r="L32" s="3">
        <v>2259</v>
      </c>
      <c r="M32" s="4">
        <f t="shared" si="1"/>
        <v>0</v>
      </c>
      <c r="N32" s="3" t="s">
        <v>18</v>
      </c>
      <c r="O32" t="s">
        <v>25</v>
      </c>
      <c r="P32" s="5">
        <v>43685</v>
      </c>
    </row>
    <row r="33" spans="2:16">
      <c r="B33" s="3">
        <v>31</v>
      </c>
      <c r="C33" s="3">
        <v>54</v>
      </c>
      <c r="D33" s="3" t="s">
        <v>14</v>
      </c>
      <c r="E33" s="3" t="s">
        <v>103</v>
      </c>
      <c r="F33" s="3" t="s">
        <v>104</v>
      </c>
      <c r="G33" s="3" t="s">
        <v>105</v>
      </c>
      <c r="H33" s="3">
        <v>8192941030</v>
      </c>
      <c r="I33" s="3">
        <v>5066</v>
      </c>
      <c r="J33" s="3"/>
      <c r="K33" s="3">
        <f t="shared" si="0"/>
        <v>5066</v>
      </c>
      <c r="L33" s="3">
        <v>5000</v>
      </c>
      <c r="M33" s="4">
        <f t="shared" si="1"/>
        <v>66</v>
      </c>
      <c r="N33" s="3" t="s">
        <v>122</v>
      </c>
      <c r="O33" s="3" t="s">
        <v>121</v>
      </c>
      <c r="P33" s="5">
        <v>43685</v>
      </c>
    </row>
    <row r="34" spans="2:16">
      <c r="B34" s="3">
        <v>32</v>
      </c>
      <c r="C34" s="3">
        <v>30</v>
      </c>
      <c r="D34" s="3" t="s">
        <v>30</v>
      </c>
      <c r="E34" s="3" t="s">
        <v>103</v>
      </c>
      <c r="F34" s="3" t="s">
        <v>106</v>
      </c>
      <c r="G34" s="3" t="s">
        <v>105</v>
      </c>
      <c r="H34" s="3"/>
      <c r="I34" s="3">
        <v>0</v>
      </c>
      <c r="J34" s="3"/>
      <c r="K34" s="3">
        <f t="shared" si="0"/>
        <v>0</v>
      </c>
      <c r="L34" s="3"/>
      <c r="M34" s="4">
        <f t="shared" si="1"/>
        <v>0</v>
      </c>
      <c r="N34" s="3" t="s">
        <v>30</v>
      </c>
      <c r="O34" s="3"/>
      <c r="P34" s="5"/>
    </row>
    <row r="35" spans="2:16">
      <c r="B35" s="3">
        <v>33</v>
      </c>
      <c r="C35" s="3">
        <v>66</v>
      </c>
      <c r="D35" s="3" t="s">
        <v>14</v>
      </c>
      <c r="E35" s="7" t="s">
        <v>120</v>
      </c>
      <c r="F35" s="7" t="s">
        <v>119</v>
      </c>
      <c r="G35" s="7"/>
      <c r="H35" s="7"/>
      <c r="I35" s="3">
        <v>0</v>
      </c>
      <c r="J35" s="7">
        <v>1349</v>
      </c>
      <c r="K35" s="7">
        <f t="shared" si="0"/>
        <v>1349</v>
      </c>
      <c r="L35" s="7"/>
      <c r="M35" s="4">
        <f t="shared" si="1"/>
        <v>1349</v>
      </c>
      <c r="N35" s="7" t="s">
        <v>29</v>
      </c>
      <c r="O35" s="7"/>
      <c r="P35" s="7"/>
    </row>
    <row r="36" spans="2:16">
      <c r="B36" s="3">
        <v>34</v>
      </c>
      <c r="C36" s="3">
        <v>19</v>
      </c>
      <c r="D36" s="3" t="s">
        <v>14</v>
      </c>
      <c r="E36" s="3" t="s">
        <v>107</v>
      </c>
      <c r="F36" s="3" t="s">
        <v>59</v>
      </c>
      <c r="G36" s="3"/>
      <c r="H36" s="3"/>
      <c r="I36" s="3">
        <v>107</v>
      </c>
      <c r="J36" s="3">
        <v>733</v>
      </c>
      <c r="K36" s="3">
        <f t="shared" si="0"/>
        <v>840</v>
      </c>
      <c r="L36" s="3">
        <v>733</v>
      </c>
      <c r="M36" s="4">
        <f t="shared" si="1"/>
        <v>107</v>
      </c>
      <c r="N36" s="3" t="s">
        <v>18</v>
      </c>
      <c r="O36" s="3" t="s">
        <v>25</v>
      </c>
      <c r="P36" s="5">
        <v>43685</v>
      </c>
    </row>
    <row r="37" spans="2:16">
      <c r="B37" s="3">
        <v>35</v>
      </c>
      <c r="C37" s="3">
        <v>58</v>
      </c>
      <c r="D37" s="3" t="s">
        <v>14</v>
      </c>
      <c r="E37" s="3" t="s">
        <v>108</v>
      </c>
      <c r="F37" s="3" t="s">
        <v>109</v>
      </c>
      <c r="G37" s="3"/>
      <c r="H37" s="3"/>
      <c r="I37" s="3">
        <v>614</v>
      </c>
      <c r="J37" s="3">
        <v>-103</v>
      </c>
      <c r="K37" s="3">
        <f t="shared" si="0"/>
        <v>511</v>
      </c>
      <c r="L37" s="3"/>
      <c r="M37" s="4">
        <f t="shared" si="1"/>
        <v>511</v>
      </c>
      <c r="N37" s="3" t="s">
        <v>29</v>
      </c>
      <c r="O37" s="3"/>
      <c r="P37" s="3"/>
    </row>
    <row r="38" spans="2:16">
      <c r="B38" s="3">
        <v>36</v>
      </c>
      <c r="C38" s="3">
        <v>56</v>
      </c>
      <c r="D38" s="3" t="s">
        <v>14</v>
      </c>
      <c r="E38" s="3" t="s">
        <v>110</v>
      </c>
      <c r="F38" s="3" t="s">
        <v>111</v>
      </c>
      <c r="G38" s="3"/>
      <c r="H38" s="3"/>
      <c r="I38" s="3">
        <v>-1441</v>
      </c>
      <c r="J38" s="3">
        <v>1078</v>
      </c>
      <c r="K38" s="3">
        <f t="shared" si="0"/>
        <v>-363</v>
      </c>
      <c r="L38" s="3"/>
      <c r="M38" s="4">
        <f t="shared" si="1"/>
        <v>-363</v>
      </c>
      <c r="N38" s="3" t="s">
        <v>29</v>
      </c>
      <c r="O38" s="3"/>
      <c r="P38" s="3"/>
    </row>
    <row r="39" spans="2:16">
      <c r="B39" s="3">
        <v>37</v>
      </c>
      <c r="C39" s="3">
        <v>59</v>
      </c>
      <c r="D39" s="3" t="s">
        <v>14</v>
      </c>
      <c r="E39" s="3" t="s">
        <v>112</v>
      </c>
      <c r="F39" s="3" t="s">
        <v>113</v>
      </c>
      <c r="G39" s="3"/>
      <c r="H39" s="3"/>
      <c r="I39" s="3">
        <v>861</v>
      </c>
      <c r="J39" s="3">
        <v>201</v>
      </c>
      <c r="K39" s="3">
        <f t="shared" si="0"/>
        <v>1062</v>
      </c>
      <c r="L39" s="3"/>
      <c r="M39" s="4">
        <f t="shared" si="1"/>
        <v>1062</v>
      </c>
      <c r="N39" s="3"/>
      <c r="O39" s="3"/>
      <c r="P39" s="3"/>
    </row>
    <row r="40" spans="2:16">
      <c r="B40" s="3">
        <v>38</v>
      </c>
      <c r="C40" s="3">
        <v>53</v>
      </c>
      <c r="D40" s="3" t="s">
        <v>14</v>
      </c>
      <c r="E40" s="3" t="s">
        <v>114</v>
      </c>
      <c r="F40" s="3" t="s">
        <v>115</v>
      </c>
      <c r="G40" s="3"/>
      <c r="H40" s="3">
        <v>8530003433</v>
      </c>
      <c r="I40" s="3">
        <v>267</v>
      </c>
      <c r="J40" s="3">
        <v>1346</v>
      </c>
      <c r="K40" s="3">
        <f t="shared" si="0"/>
        <v>1613</v>
      </c>
      <c r="L40" s="3"/>
      <c r="M40" s="4">
        <f t="shared" si="1"/>
        <v>1613</v>
      </c>
      <c r="N40" s="3" t="s">
        <v>29</v>
      </c>
      <c r="O40" s="3"/>
      <c r="P40" s="5"/>
    </row>
    <row r="41" spans="2:16">
      <c r="B41" s="3">
        <v>39</v>
      </c>
      <c r="C41" s="3">
        <v>51</v>
      </c>
      <c r="D41" s="3" t="s">
        <v>14</v>
      </c>
      <c r="E41" s="3" t="s">
        <v>116</v>
      </c>
      <c r="F41" s="3" t="s">
        <v>117</v>
      </c>
      <c r="G41" s="3"/>
      <c r="H41" s="3">
        <v>9097812991</v>
      </c>
      <c r="I41" s="3">
        <v>759</v>
      </c>
      <c r="J41" s="3"/>
      <c r="K41" s="3">
        <f t="shared" si="0"/>
        <v>759</v>
      </c>
      <c r="L41" s="3"/>
      <c r="M41" s="4">
        <f t="shared" si="1"/>
        <v>759</v>
      </c>
      <c r="N41" s="3"/>
      <c r="O41" s="3"/>
      <c r="P41" s="3"/>
    </row>
    <row r="42" spans="2:16">
      <c r="D42" s="11"/>
      <c r="E42" s="11"/>
      <c r="F42" s="11"/>
      <c r="G42" s="11"/>
      <c r="H42" s="3" t="s">
        <v>118</v>
      </c>
      <c r="I42" s="3">
        <f>SUM(I3:I41)</f>
        <v>58745</v>
      </c>
      <c r="J42" s="3">
        <f>SUM(J3:J41)</f>
        <v>35980</v>
      </c>
      <c r="K42" s="3">
        <f>SUM(K3:K41)</f>
        <v>94725</v>
      </c>
      <c r="L42" s="3">
        <f>SUM(L3:L41)</f>
        <v>26708</v>
      </c>
      <c r="M42" s="3">
        <f>SUM(M3:M41)</f>
        <v>68017</v>
      </c>
      <c r="N42" s="11"/>
      <c r="O42" s="11"/>
      <c r="P42" s="11"/>
    </row>
  </sheetData>
  <autoFilter ref="B2:P42">
    <filterColumn colId="1"/>
  </autoFilter>
  <conditionalFormatting sqref="M3:M41">
    <cfRule type="cellIs" dxfId="21" priority="6" operator="lessThan">
      <formula>100</formula>
    </cfRule>
    <cfRule type="cellIs" dxfId="20" priority="7" operator="lessThan">
      <formula>100</formula>
    </cfRule>
    <cfRule type="cellIs" dxfId="19" priority="8" operator="greaterThan">
      <formula>100</formula>
    </cfRule>
    <cfRule type="cellIs" dxfId="18" priority="9" operator="lessThan">
      <formula>100</formula>
    </cfRule>
  </conditionalFormatting>
  <conditionalFormatting sqref="D3:D41">
    <cfRule type="containsText" dxfId="17" priority="3" operator="containsText" text="Inactive">
      <formula>NOT(ISERROR(SEARCH("Inactive",D3)))</formula>
    </cfRule>
    <cfRule type="containsText" dxfId="16" priority="4" operator="containsText" text="Active">
      <formula>NOT(ISERROR(SEARCH("Active",D3)))</formula>
    </cfRule>
    <cfRule type="containsText" dxfId="15" priority="5" operator="containsText" text="Inactive">
      <formula>NOT(ISERROR(SEARCH("Inactive",D3)))</formula>
    </cfRule>
  </conditionalFormatting>
  <conditionalFormatting sqref="I3:I41">
    <cfRule type="cellIs" dxfId="14" priority="1" operator="greaterThan">
      <formula>100</formula>
    </cfRule>
    <cfRule type="cellIs" dxfId="13" priority="2" operator="lessThan">
      <formula>100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B2:P42"/>
  <sheetViews>
    <sheetView tabSelected="1" workbookViewId="0">
      <selection activeCell="I42" sqref="I42"/>
    </sheetView>
  </sheetViews>
  <sheetFormatPr defaultRowHeight="15"/>
  <cols>
    <col min="4" max="4" width="11.5703125" customWidth="1"/>
    <col min="5" max="5" width="23.5703125" customWidth="1"/>
    <col min="6" max="6" width="13.85546875" customWidth="1"/>
    <col min="7" max="7" width="18.42578125" customWidth="1"/>
    <col min="8" max="8" width="13.7109375" customWidth="1"/>
    <col min="11" max="11" width="10.7109375" customWidth="1"/>
    <col min="12" max="12" width="7.42578125" customWidth="1"/>
    <col min="13" max="13" width="10.85546875" customWidth="1"/>
    <col min="14" max="14" width="15.85546875" bestFit="1" customWidth="1"/>
    <col min="15" max="15" width="12.5703125" customWidth="1"/>
    <col min="16" max="16" width="13.7109375" customWidth="1"/>
  </cols>
  <sheetData>
    <row r="2" spans="2:16" ht="30">
      <c r="B2" s="1" t="s">
        <v>0</v>
      </c>
      <c r="C2" s="1" t="s">
        <v>131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</row>
    <row r="3" spans="2:16">
      <c r="B3" s="3">
        <v>1</v>
      </c>
      <c r="C3" s="3">
        <v>38</v>
      </c>
      <c r="D3" s="3" t="s">
        <v>14</v>
      </c>
      <c r="E3" s="3" t="s">
        <v>15</v>
      </c>
      <c r="F3" s="3" t="s">
        <v>16</v>
      </c>
      <c r="G3" s="3" t="s">
        <v>17</v>
      </c>
      <c r="H3" s="3">
        <v>8107139044</v>
      </c>
      <c r="I3" s="3">
        <v>2</v>
      </c>
      <c r="J3" s="3"/>
      <c r="K3" s="3">
        <f t="shared" ref="K3:K41" si="0">J3+I3</f>
        <v>2</v>
      </c>
      <c r="L3" s="3"/>
      <c r="M3" s="4">
        <f t="shared" ref="M3:M41" si="1">K3-L3</f>
        <v>2</v>
      </c>
      <c r="N3" s="3"/>
      <c r="O3" s="3"/>
      <c r="P3" s="5"/>
    </row>
    <row r="4" spans="2:16">
      <c r="B4" s="3">
        <v>2</v>
      </c>
      <c r="C4" s="3">
        <v>47</v>
      </c>
      <c r="D4" s="3" t="s">
        <v>14</v>
      </c>
      <c r="E4" s="3" t="s">
        <v>19</v>
      </c>
      <c r="F4" s="3" t="s">
        <v>20</v>
      </c>
      <c r="G4" s="3" t="s">
        <v>21</v>
      </c>
      <c r="H4" s="3">
        <v>9414002738</v>
      </c>
      <c r="I4" s="3">
        <v>4555</v>
      </c>
      <c r="J4" s="3"/>
      <c r="K4" s="3">
        <f t="shared" si="0"/>
        <v>4555</v>
      </c>
      <c r="L4" s="3"/>
      <c r="M4" s="4">
        <f t="shared" si="1"/>
        <v>4555</v>
      </c>
      <c r="N4" s="3"/>
      <c r="O4" s="3"/>
      <c r="P4" s="3"/>
    </row>
    <row r="5" spans="2:16">
      <c r="B5" s="3">
        <v>3</v>
      </c>
      <c r="C5" s="3"/>
      <c r="D5" s="3" t="s">
        <v>14</v>
      </c>
      <c r="E5" s="3" t="s">
        <v>22</v>
      </c>
      <c r="F5" s="3" t="s">
        <v>23</v>
      </c>
      <c r="G5" s="3" t="s">
        <v>24</v>
      </c>
      <c r="H5" s="6">
        <v>956899900</v>
      </c>
      <c r="I5" s="3">
        <v>4505</v>
      </c>
      <c r="J5" s="3"/>
      <c r="K5" s="3">
        <f t="shared" si="0"/>
        <v>4505</v>
      </c>
      <c r="L5" s="3"/>
      <c r="M5" s="4">
        <f t="shared" si="1"/>
        <v>4505</v>
      </c>
      <c r="N5" s="3"/>
      <c r="O5" s="3"/>
      <c r="P5" s="3"/>
    </row>
    <row r="6" spans="2:16">
      <c r="B6" s="3">
        <v>4</v>
      </c>
      <c r="C6" s="3">
        <v>22</v>
      </c>
      <c r="D6" s="3" t="s">
        <v>14</v>
      </c>
      <c r="E6" s="3" t="s">
        <v>26</v>
      </c>
      <c r="F6" s="3" t="s">
        <v>27</v>
      </c>
      <c r="G6" s="3" t="s">
        <v>28</v>
      </c>
      <c r="H6" s="3"/>
      <c r="I6" s="3">
        <v>140</v>
      </c>
      <c r="J6" s="3"/>
      <c r="K6" s="3">
        <f t="shared" si="0"/>
        <v>140</v>
      </c>
      <c r="L6" s="3"/>
      <c r="M6" s="4">
        <f t="shared" si="1"/>
        <v>140</v>
      </c>
      <c r="N6" s="3"/>
      <c r="O6" s="3"/>
      <c r="P6" s="5"/>
    </row>
    <row r="7" spans="2:16">
      <c r="B7" s="3">
        <v>5</v>
      </c>
      <c r="C7" s="3">
        <v>65</v>
      </c>
      <c r="D7" s="3" t="s">
        <v>14</v>
      </c>
      <c r="E7" s="7" t="s">
        <v>125</v>
      </c>
      <c r="F7" s="7" t="s">
        <v>31</v>
      </c>
      <c r="G7" s="7" t="s">
        <v>124</v>
      </c>
      <c r="H7" s="7">
        <v>9669411999</v>
      </c>
      <c r="I7" s="3">
        <v>438</v>
      </c>
      <c r="J7" s="7"/>
      <c r="K7" s="7">
        <f t="shared" si="0"/>
        <v>438</v>
      </c>
      <c r="L7" s="7"/>
      <c r="M7" s="4">
        <f t="shared" si="1"/>
        <v>438</v>
      </c>
      <c r="N7" s="7"/>
      <c r="O7" s="7"/>
      <c r="P7" s="12"/>
    </row>
    <row r="8" spans="2:16" ht="17.25" customHeight="1">
      <c r="B8" s="3">
        <v>6</v>
      </c>
      <c r="C8" s="3">
        <v>27</v>
      </c>
      <c r="D8" s="3" t="s">
        <v>30</v>
      </c>
      <c r="E8" s="4" t="s">
        <v>32</v>
      </c>
      <c r="F8" s="4" t="s">
        <v>33</v>
      </c>
      <c r="G8" s="4" t="s">
        <v>34</v>
      </c>
      <c r="H8" s="4">
        <v>7454978847</v>
      </c>
      <c r="I8" s="3">
        <v>18954</v>
      </c>
      <c r="J8" s="4"/>
      <c r="K8" s="4">
        <f t="shared" si="0"/>
        <v>18954</v>
      </c>
      <c r="L8" s="4"/>
      <c r="M8" s="4">
        <f t="shared" si="1"/>
        <v>18954</v>
      </c>
      <c r="N8" s="4"/>
      <c r="O8" s="4"/>
      <c r="P8" s="4"/>
    </row>
    <row r="9" spans="2:16" ht="15.75" customHeight="1">
      <c r="B9" s="3">
        <v>7</v>
      </c>
      <c r="C9" s="3">
        <v>8</v>
      </c>
      <c r="D9" s="3" t="s">
        <v>14</v>
      </c>
      <c r="E9" s="3" t="s">
        <v>35</v>
      </c>
      <c r="F9" s="3" t="s">
        <v>36</v>
      </c>
      <c r="G9" s="3" t="s">
        <v>37</v>
      </c>
      <c r="H9" s="3">
        <v>9173509531</v>
      </c>
      <c r="I9" s="3">
        <v>0</v>
      </c>
      <c r="J9" s="3"/>
      <c r="K9" s="3">
        <f t="shared" si="0"/>
        <v>0</v>
      </c>
      <c r="L9" s="3"/>
      <c r="M9" s="4">
        <f t="shared" si="1"/>
        <v>0</v>
      </c>
      <c r="N9" s="7"/>
      <c r="O9" s="7"/>
      <c r="P9" s="7"/>
    </row>
    <row r="10" spans="2:16" ht="13.5" customHeight="1">
      <c r="B10" s="3">
        <v>8</v>
      </c>
      <c r="C10" s="3">
        <v>31</v>
      </c>
      <c r="D10" s="3" t="s">
        <v>14</v>
      </c>
      <c r="E10" s="3" t="s">
        <v>38</v>
      </c>
      <c r="F10" s="3" t="s">
        <v>39</v>
      </c>
      <c r="G10" s="3" t="s">
        <v>40</v>
      </c>
      <c r="H10" s="3">
        <v>8928215777</v>
      </c>
      <c r="I10" s="3">
        <v>-1613</v>
      </c>
      <c r="J10" s="3"/>
      <c r="K10" s="3">
        <f t="shared" si="0"/>
        <v>-1613</v>
      </c>
      <c r="L10" s="3"/>
      <c r="M10" s="4">
        <f t="shared" si="1"/>
        <v>-1613</v>
      </c>
      <c r="N10" s="3"/>
      <c r="O10" s="3"/>
      <c r="P10" s="3"/>
    </row>
    <row r="11" spans="2:16" ht="14.25" customHeight="1">
      <c r="B11" s="3">
        <v>9</v>
      </c>
      <c r="C11" s="3">
        <v>34</v>
      </c>
      <c r="D11" s="3" t="s">
        <v>14</v>
      </c>
      <c r="E11" s="7" t="s">
        <v>128</v>
      </c>
      <c r="F11" s="7" t="s">
        <v>129</v>
      </c>
      <c r="G11" s="7" t="s">
        <v>130</v>
      </c>
      <c r="H11" s="7">
        <v>7693085601</v>
      </c>
      <c r="I11" s="3">
        <v>0</v>
      </c>
      <c r="J11" s="7"/>
      <c r="K11" s="7">
        <f t="shared" si="0"/>
        <v>0</v>
      </c>
      <c r="L11" s="7"/>
      <c r="M11" s="4">
        <f t="shared" si="1"/>
        <v>0</v>
      </c>
      <c r="N11" s="7"/>
      <c r="O11" s="7"/>
      <c r="P11" s="7"/>
    </row>
    <row r="12" spans="2:16" ht="18" customHeight="1">
      <c r="B12" s="3">
        <v>10</v>
      </c>
      <c r="C12" s="3">
        <v>29</v>
      </c>
      <c r="D12" s="3" t="s">
        <v>14</v>
      </c>
      <c r="E12" s="7" t="s">
        <v>44</v>
      </c>
      <c r="F12" s="7" t="s">
        <v>45</v>
      </c>
      <c r="G12" s="7" t="s">
        <v>46</v>
      </c>
      <c r="H12" s="8">
        <v>7755096666</v>
      </c>
      <c r="I12" s="3">
        <v>847</v>
      </c>
      <c r="J12" s="7"/>
      <c r="K12" s="7">
        <f t="shared" si="0"/>
        <v>847</v>
      </c>
      <c r="L12" s="7"/>
      <c r="M12" s="4">
        <f t="shared" si="1"/>
        <v>847</v>
      </c>
      <c r="N12" s="3"/>
      <c r="O12" s="3"/>
      <c r="P12" s="5"/>
    </row>
    <row r="13" spans="2:16">
      <c r="B13" s="3">
        <v>11</v>
      </c>
      <c r="C13" s="3">
        <v>50</v>
      </c>
      <c r="D13" s="3" t="s">
        <v>14</v>
      </c>
      <c r="E13" s="3" t="s">
        <v>47</v>
      </c>
      <c r="F13" s="3" t="s">
        <v>48</v>
      </c>
      <c r="G13" s="3" t="s">
        <v>49</v>
      </c>
      <c r="H13" s="3">
        <v>9977319688</v>
      </c>
      <c r="I13" s="3">
        <v>366</v>
      </c>
      <c r="J13" s="3"/>
      <c r="K13" s="3">
        <f t="shared" si="0"/>
        <v>366</v>
      </c>
      <c r="L13" s="3"/>
      <c r="M13" s="4">
        <f t="shared" si="1"/>
        <v>366</v>
      </c>
      <c r="N13" s="3"/>
      <c r="O13" s="3"/>
      <c r="P13" s="5"/>
    </row>
    <row r="14" spans="2:16">
      <c r="B14" s="3">
        <v>12</v>
      </c>
      <c r="C14" s="3">
        <v>10</v>
      </c>
      <c r="D14" s="3" t="s">
        <v>14</v>
      </c>
      <c r="E14" s="3" t="s">
        <v>50</v>
      </c>
      <c r="F14" s="3" t="s">
        <v>51</v>
      </c>
      <c r="G14" s="3" t="s">
        <v>52</v>
      </c>
      <c r="H14" s="3">
        <v>8400494449</v>
      </c>
      <c r="I14" s="3">
        <v>431</v>
      </c>
      <c r="J14" s="3"/>
      <c r="K14" s="3">
        <f t="shared" si="0"/>
        <v>431</v>
      </c>
      <c r="L14" s="3"/>
      <c r="M14" s="4">
        <f t="shared" si="1"/>
        <v>431</v>
      </c>
      <c r="N14" s="3"/>
      <c r="O14" s="3"/>
      <c r="P14" s="5"/>
    </row>
    <row r="15" spans="2:16" ht="14.25" customHeight="1">
      <c r="B15" s="3">
        <v>13</v>
      </c>
      <c r="C15" s="3">
        <v>3</v>
      </c>
      <c r="D15" s="3" t="s">
        <v>14</v>
      </c>
      <c r="E15" s="9" t="s">
        <v>53</v>
      </c>
      <c r="F15" s="9" t="s">
        <v>54</v>
      </c>
      <c r="G15" s="9"/>
      <c r="H15" s="9"/>
      <c r="I15" s="3">
        <v>0</v>
      </c>
      <c r="J15" s="9"/>
      <c r="K15" s="9">
        <f t="shared" si="0"/>
        <v>0</v>
      </c>
      <c r="L15" s="9"/>
      <c r="M15" s="4">
        <f t="shared" si="1"/>
        <v>0</v>
      </c>
      <c r="N15" s="9"/>
      <c r="O15" s="9"/>
      <c r="P15" s="9"/>
    </row>
    <row r="16" spans="2:16">
      <c r="B16" s="3">
        <v>14</v>
      </c>
      <c r="C16" s="3">
        <v>9</v>
      </c>
      <c r="D16" s="3" t="s">
        <v>14</v>
      </c>
      <c r="E16" s="3" t="s">
        <v>55</v>
      </c>
      <c r="F16" s="3" t="s">
        <v>56</v>
      </c>
      <c r="G16" s="3" t="s">
        <v>57</v>
      </c>
      <c r="H16" s="3">
        <v>7000321758</v>
      </c>
      <c r="I16" s="3">
        <v>4667</v>
      </c>
      <c r="J16" s="3"/>
      <c r="K16" s="3">
        <f t="shared" si="0"/>
        <v>4667</v>
      </c>
      <c r="L16" s="3"/>
      <c r="M16" s="4">
        <f t="shared" si="1"/>
        <v>4667</v>
      </c>
      <c r="N16" s="3"/>
      <c r="O16" s="3"/>
      <c r="P16" s="5"/>
    </row>
    <row r="17" spans="2:16">
      <c r="B17" s="3">
        <v>15</v>
      </c>
      <c r="C17" s="3">
        <v>6</v>
      </c>
      <c r="D17" s="3" t="s">
        <v>14</v>
      </c>
      <c r="E17" s="3" t="s">
        <v>58</v>
      </c>
      <c r="F17" s="3" t="s">
        <v>59</v>
      </c>
      <c r="G17" s="3" t="s">
        <v>60</v>
      </c>
      <c r="H17" s="3">
        <v>9415227900</v>
      </c>
      <c r="I17" s="3">
        <v>3722</v>
      </c>
      <c r="J17" s="3"/>
      <c r="K17" s="3">
        <f t="shared" si="0"/>
        <v>3722</v>
      </c>
      <c r="L17" s="3"/>
      <c r="M17" s="4">
        <f t="shared" si="1"/>
        <v>3722</v>
      </c>
      <c r="N17" s="3"/>
      <c r="O17" s="3"/>
      <c r="P17" s="5"/>
    </row>
    <row r="18" spans="2:16" ht="15.75">
      <c r="B18" s="3">
        <v>16</v>
      </c>
      <c r="C18" s="3">
        <v>57</v>
      </c>
      <c r="D18" s="3" t="s">
        <v>14</v>
      </c>
      <c r="E18" s="3" t="s">
        <v>61</v>
      </c>
      <c r="F18" s="3" t="s">
        <v>33</v>
      </c>
      <c r="G18" s="3" t="s">
        <v>24</v>
      </c>
      <c r="H18" s="10">
        <v>956899900</v>
      </c>
      <c r="I18" s="3">
        <v>8267</v>
      </c>
      <c r="J18" s="3"/>
      <c r="K18" s="3">
        <f t="shared" si="0"/>
        <v>8267</v>
      </c>
      <c r="L18" s="3"/>
      <c r="M18" s="4">
        <f t="shared" si="1"/>
        <v>8267</v>
      </c>
      <c r="N18" s="3"/>
      <c r="O18" s="3"/>
      <c r="P18" s="3"/>
    </row>
    <row r="19" spans="2:16">
      <c r="B19" s="3">
        <v>17</v>
      </c>
      <c r="C19" s="3">
        <v>28</v>
      </c>
      <c r="D19" s="3" t="s">
        <v>14</v>
      </c>
      <c r="E19" s="3" t="s">
        <v>62</v>
      </c>
      <c r="F19" s="3" t="s">
        <v>63</v>
      </c>
      <c r="G19" s="3" t="s">
        <v>64</v>
      </c>
      <c r="H19" s="3">
        <v>7412031405</v>
      </c>
      <c r="I19" s="3">
        <v>183</v>
      </c>
      <c r="J19" s="3"/>
      <c r="K19" s="3">
        <f t="shared" si="0"/>
        <v>183</v>
      </c>
      <c r="L19" s="3"/>
      <c r="M19" s="4">
        <f t="shared" si="1"/>
        <v>183</v>
      </c>
      <c r="N19" s="3"/>
      <c r="O19" s="3"/>
      <c r="P19" s="3"/>
    </row>
    <row r="20" spans="2:16" ht="17.25" customHeight="1">
      <c r="B20" s="3">
        <v>18</v>
      </c>
      <c r="C20" s="3">
        <v>48</v>
      </c>
      <c r="D20" s="3" t="s">
        <v>30</v>
      </c>
      <c r="E20" s="4" t="s">
        <v>65</v>
      </c>
      <c r="F20" s="4" t="s">
        <v>66</v>
      </c>
      <c r="G20" s="4" t="s">
        <v>67</v>
      </c>
      <c r="H20" s="4"/>
      <c r="I20" s="3">
        <v>0</v>
      </c>
      <c r="J20" s="4"/>
      <c r="K20" s="4">
        <f t="shared" si="0"/>
        <v>0</v>
      </c>
      <c r="L20" s="4"/>
      <c r="M20" s="4">
        <f t="shared" si="1"/>
        <v>0</v>
      </c>
      <c r="N20" s="4"/>
      <c r="O20" s="4"/>
      <c r="P20" s="4"/>
    </row>
    <row r="21" spans="2:16">
      <c r="B21" s="3">
        <v>19</v>
      </c>
      <c r="C21" s="3"/>
      <c r="D21" s="3" t="s">
        <v>14</v>
      </c>
      <c r="E21" s="3" t="s">
        <v>68</v>
      </c>
      <c r="F21" s="3" t="s">
        <v>69</v>
      </c>
      <c r="G21" s="3" t="s">
        <v>70</v>
      </c>
      <c r="H21" s="3">
        <v>9826964683</v>
      </c>
      <c r="I21" s="3">
        <v>0</v>
      </c>
      <c r="J21" s="3"/>
      <c r="K21" s="3">
        <f t="shared" si="0"/>
        <v>0</v>
      </c>
      <c r="L21" s="3"/>
      <c r="M21" s="4">
        <f t="shared" si="1"/>
        <v>0</v>
      </c>
      <c r="N21" s="3"/>
      <c r="O21" s="3"/>
      <c r="P21" s="3"/>
    </row>
    <row r="22" spans="2:16">
      <c r="B22" s="3">
        <v>20</v>
      </c>
      <c r="C22" s="3">
        <v>32</v>
      </c>
      <c r="D22" s="3" t="s">
        <v>14</v>
      </c>
      <c r="E22" s="3" t="s">
        <v>71</v>
      </c>
      <c r="F22" s="3" t="s">
        <v>72</v>
      </c>
      <c r="G22" s="3" t="s">
        <v>73</v>
      </c>
      <c r="H22" s="3"/>
      <c r="I22" s="3">
        <v>-1057</v>
      </c>
      <c r="J22" s="3"/>
      <c r="K22" s="3">
        <f t="shared" si="0"/>
        <v>-1057</v>
      </c>
      <c r="L22" s="3"/>
      <c r="M22" s="4">
        <f t="shared" si="1"/>
        <v>-1057</v>
      </c>
      <c r="N22" s="3"/>
      <c r="O22" s="3"/>
      <c r="P22" s="3"/>
    </row>
    <row r="23" spans="2:16">
      <c r="B23" s="3">
        <v>21</v>
      </c>
      <c r="C23" s="3"/>
      <c r="D23" s="3" t="s">
        <v>14</v>
      </c>
      <c r="E23" s="3" t="s">
        <v>74</v>
      </c>
      <c r="F23" s="3" t="s">
        <v>75</v>
      </c>
      <c r="G23" s="3" t="s">
        <v>76</v>
      </c>
      <c r="H23" s="3">
        <v>7388699804</v>
      </c>
      <c r="I23" s="3">
        <v>0</v>
      </c>
      <c r="J23" s="3"/>
      <c r="K23" s="3">
        <f t="shared" si="0"/>
        <v>0</v>
      </c>
      <c r="L23" s="3"/>
      <c r="M23" s="4">
        <f t="shared" si="1"/>
        <v>0</v>
      </c>
      <c r="N23" s="3"/>
      <c r="O23" s="3"/>
      <c r="P23" s="3"/>
    </row>
    <row r="24" spans="2:16">
      <c r="B24" s="3">
        <v>22</v>
      </c>
      <c r="C24" s="3">
        <v>4</v>
      </c>
      <c r="D24" s="3" t="s">
        <v>14</v>
      </c>
      <c r="E24" s="3" t="s">
        <v>77</v>
      </c>
      <c r="F24" s="3" t="s">
        <v>78</v>
      </c>
      <c r="G24" s="3" t="s">
        <v>76</v>
      </c>
      <c r="H24" s="3">
        <v>7388699804</v>
      </c>
      <c r="I24" s="3">
        <v>0</v>
      </c>
      <c r="J24" s="3"/>
      <c r="K24" s="3">
        <f t="shared" si="0"/>
        <v>0</v>
      </c>
      <c r="L24" s="3"/>
      <c r="M24" s="4">
        <f t="shared" si="1"/>
        <v>0</v>
      </c>
      <c r="N24" s="3"/>
      <c r="O24" s="3"/>
      <c r="P24" s="3"/>
    </row>
    <row r="25" spans="2:16">
      <c r="B25" s="3">
        <v>23</v>
      </c>
      <c r="C25" s="3">
        <v>12</v>
      </c>
      <c r="D25" s="3" t="s">
        <v>14</v>
      </c>
      <c r="E25" s="3" t="s">
        <v>79</v>
      </c>
      <c r="F25" s="3" t="s">
        <v>80</v>
      </c>
      <c r="G25" s="3" t="s">
        <v>81</v>
      </c>
      <c r="H25" s="3">
        <v>8979154925</v>
      </c>
      <c r="I25" s="3">
        <v>4007</v>
      </c>
      <c r="J25" s="3"/>
      <c r="K25" s="3">
        <f t="shared" si="0"/>
        <v>4007</v>
      </c>
      <c r="L25" s="3"/>
      <c r="M25" s="4">
        <f t="shared" si="1"/>
        <v>4007</v>
      </c>
      <c r="N25" s="3"/>
      <c r="O25" s="3"/>
      <c r="P25" s="5"/>
    </row>
    <row r="26" spans="2:16">
      <c r="B26" s="3">
        <v>24</v>
      </c>
      <c r="C26" s="3">
        <v>26</v>
      </c>
      <c r="D26" s="3" t="s">
        <v>14</v>
      </c>
      <c r="E26" s="7" t="s">
        <v>82</v>
      </c>
      <c r="F26" s="7" t="s">
        <v>83</v>
      </c>
      <c r="G26" s="7" t="s">
        <v>84</v>
      </c>
      <c r="H26" s="7">
        <v>7060768615</v>
      </c>
      <c r="I26" s="3">
        <v>2588</v>
      </c>
      <c r="J26" s="7"/>
      <c r="K26" s="7">
        <f t="shared" si="0"/>
        <v>2588</v>
      </c>
      <c r="L26" s="7"/>
      <c r="M26" s="4">
        <f t="shared" si="1"/>
        <v>2588</v>
      </c>
      <c r="N26" s="3"/>
      <c r="O26" s="3"/>
      <c r="P26" s="3"/>
    </row>
    <row r="27" spans="2:16">
      <c r="B27" s="3">
        <v>25</v>
      </c>
      <c r="C27" s="3">
        <v>7</v>
      </c>
      <c r="D27" s="3" t="s">
        <v>14</v>
      </c>
      <c r="E27" s="3" t="s">
        <v>85</v>
      </c>
      <c r="F27" s="3" t="s">
        <v>83</v>
      </c>
      <c r="G27" s="3" t="s">
        <v>87</v>
      </c>
      <c r="H27" s="3">
        <v>9837802508</v>
      </c>
      <c r="I27" s="3">
        <v>1417</v>
      </c>
      <c r="J27" s="3"/>
      <c r="K27" s="3">
        <f t="shared" si="0"/>
        <v>1417</v>
      </c>
      <c r="L27" s="3"/>
      <c r="M27" s="4">
        <f t="shared" si="1"/>
        <v>1417</v>
      </c>
      <c r="N27" s="3"/>
      <c r="O27" s="3"/>
      <c r="P27" s="3"/>
    </row>
    <row r="28" spans="2:16">
      <c r="B28" s="3">
        <v>26</v>
      </c>
      <c r="C28" s="3">
        <v>11</v>
      </c>
      <c r="D28" s="3" t="s">
        <v>14</v>
      </c>
      <c r="E28" s="3" t="s">
        <v>88</v>
      </c>
      <c r="F28" s="3" t="s">
        <v>89</v>
      </c>
      <c r="G28" s="3" t="s">
        <v>90</v>
      </c>
      <c r="H28" s="3">
        <v>8149906340</v>
      </c>
      <c r="I28" s="3">
        <v>5193</v>
      </c>
      <c r="J28" s="3"/>
      <c r="K28" s="3">
        <f t="shared" si="0"/>
        <v>5193</v>
      </c>
      <c r="L28" s="3"/>
      <c r="M28" s="4">
        <f t="shared" si="1"/>
        <v>5193</v>
      </c>
      <c r="N28" s="3"/>
      <c r="O28" s="3"/>
      <c r="P28" s="5"/>
    </row>
    <row r="29" spans="2:16">
      <c r="B29" s="3">
        <v>27</v>
      </c>
      <c r="C29" s="3">
        <v>46</v>
      </c>
      <c r="D29" s="3" t="s">
        <v>14</v>
      </c>
      <c r="E29" s="3" t="s">
        <v>91</v>
      </c>
      <c r="F29" s="3" t="s">
        <v>92</v>
      </c>
      <c r="G29" s="3" t="s">
        <v>93</v>
      </c>
      <c r="H29" s="3">
        <v>8743919919</v>
      </c>
      <c r="I29" s="3">
        <v>142</v>
      </c>
      <c r="J29" s="3"/>
      <c r="K29" s="3">
        <f t="shared" si="0"/>
        <v>142</v>
      </c>
      <c r="L29" s="3"/>
      <c r="M29" s="4">
        <f t="shared" si="1"/>
        <v>142</v>
      </c>
      <c r="N29" s="3"/>
      <c r="O29" s="3"/>
      <c r="P29" s="3"/>
    </row>
    <row r="30" spans="2:16">
      <c r="B30" s="3">
        <v>28</v>
      </c>
      <c r="C30" s="3">
        <v>39</v>
      </c>
      <c r="D30" s="3" t="s">
        <v>14</v>
      </c>
      <c r="E30" s="3" t="s">
        <v>94</v>
      </c>
      <c r="F30" s="3" t="s">
        <v>95</v>
      </c>
      <c r="G30" s="3" t="s">
        <v>96</v>
      </c>
      <c r="H30" s="3">
        <v>981276600</v>
      </c>
      <c r="I30" s="3">
        <v>228</v>
      </c>
      <c r="J30" s="3"/>
      <c r="K30" s="3">
        <f t="shared" si="0"/>
        <v>228</v>
      </c>
      <c r="L30" s="3"/>
      <c r="M30" s="4">
        <f t="shared" si="1"/>
        <v>228</v>
      </c>
      <c r="N30" s="3"/>
      <c r="O30" s="3"/>
      <c r="P30" s="5"/>
    </row>
    <row r="31" spans="2:16">
      <c r="B31" s="3">
        <v>29</v>
      </c>
      <c r="C31" s="3">
        <v>55</v>
      </c>
      <c r="D31" s="3" t="s">
        <v>14</v>
      </c>
      <c r="E31" s="3" t="s">
        <v>97</v>
      </c>
      <c r="F31" s="3" t="s">
        <v>98</v>
      </c>
      <c r="G31" s="3" t="s">
        <v>99</v>
      </c>
      <c r="H31" s="3">
        <v>9839161702</v>
      </c>
      <c r="I31" s="3">
        <v>0</v>
      </c>
      <c r="J31" s="3"/>
      <c r="K31" s="3">
        <f t="shared" si="0"/>
        <v>0</v>
      </c>
      <c r="L31" s="3"/>
      <c r="M31" s="4">
        <f t="shared" si="1"/>
        <v>0</v>
      </c>
      <c r="N31" s="3"/>
      <c r="O31" s="3"/>
      <c r="P31" s="5"/>
    </row>
    <row r="32" spans="2:16">
      <c r="B32" s="3">
        <v>30</v>
      </c>
      <c r="C32" s="3">
        <v>25</v>
      </c>
      <c r="D32" s="3" t="s">
        <v>14</v>
      </c>
      <c r="E32" s="3" t="s">
        <v>100</v>
      </c>
      <c r="F32" s="3" t="s">
        <v>101</v>
      </c>
      <c r="G32" s="3" t="s">
        <v>102</v>
      </c>
      <c r="H32" s="3">
        <v>9752011143</v>
      </c>
      <c r="I32" s="3">
        <v>0</v>
      </c>
      <c r="J32" s="3"/>
      <c r="K32" s="3">
        <f t="shared" si="0"/>
        <v>0</v>
      </c>
      <c r="L32" s="3"/>
      <c r="M32" s="4">
        <f t="shared" si="1"/>
        <v>0</v>
      </c>
      <c r="N32" s="3"/>
      <c r="P32" s="5"/>
    </row>
    <row r="33" spans="2:16">
      <c r="B33" s="3">
        <v>31</v>
      </c>
      <c r="C33" s="3">
        <v>54</v>
      </c>
      <c r="D33" s="3" t="s">
        <v>14</v>
      </c>
      <c r="E33" s="3" t="s">
        <v>103</v>
      </c>
      <c r="F33" s="3" t="s">
        <v>104</v>
      </c>
      <c r="G33" s="3" t="s">
        <v>105</v>
      </c>
      <c r="H33" s="3">
        <v>8192941030</v>
      </c>
      <c r="I33" s="3">
        <v>2081</v>
      </c>
      <c r="J33" s="3"/>
      <c r="K33" s="3">
        <f t="shared" si="0"/>
        <v>2081</v>
      </c>
      <c r="L33" s="3"/>
      <c r="M33" s="4">
        <f t="shared" si="1"/>
        <v>2081</v>
      </c>
      <c r="N33" s="3"/>
      <c r="O33" s="3"/>
      <c r="P33" s="5"/>
    </row>
    <row r="34" spans="2:16" ht="15" customHeight="1">
      <c r="B34" s="3">
        <v>32</v>
      </c>
      <c r="C34" s="3">
        <v>30</v>
      </c>
      <c r="D34" s="3" t="s">
        <v>30</v>
      </c>
      <c r="E34" s="3" t="s">
        <v>103</v>
      </c>
      <c r="F34" s="3" t="s">
        <v>106</v>
      </c>
      <c r="G34" s="3" t="s">
        <v>105</v>
      </c>
      <c r="H34" s="3"/>
      <c r="I34" s="3">
        <v>0</v>
      </c>
      <c r="J34" s="3"/>
      <c r="K34" s="3">
        <f t="shared" si="0"/>
        <v>0</v>
      </c>
      <c r="L34" s="3"/>
      <c r="M34" s="4">
        <f t="shared" si="1"/>
        <v>0</v>
      </c>
      <c r="N34" s="3"/>
      <c r="O34" s="3"/>
      <c r="P34" s="5"/>
    </row>
    <row r="35" spans="2:16">
      <c r="B35" s="3">
        <v>33</v>
      </c>
      <c r="C35" s="3">
        <v>66</v>
      </c>
      <c r="D35" s="3" t="s">
        <v>14</v>
      </c>
      <c r="E35" s="7" t="s">
        <v>120</v>
      </c>
      <c r="F35" s="7" t="s">
        <v>119</v>
      </c>
      <c r="G35" s="7"/>
      <c r="H35" s="7"/>
      <c r="I35" s="3">
        <v>2385</v>
      </c>
      <c r="J35" s="7"/>
      <c r="K35" s="7">
        <f t="shared" si="0"/>
        <v>2385</v>
      </c>
      <c r="L35" s="7"/>
      <c r="M35" s="4">
        <f t="shared" si="1"/>
        <v>2385</v>
      </c>
      <c r="N35" s="7"/>
      <c r="O35" s="7"/>
      <c r="P35" s="7"/>
    </row>
    <row r="36" spans="2:16">
      <c r="B36" s="3">
        <v>34</v>
      </c>
      <c r="C36" s="3">
        <v>19</v>
      </c>
      <c r="D36" s="3" t="s">
        <v>14</v>
      </c>
      <c r="E36" s="3" t="s">
        <v>107</v>
      </c>
      <c r="F36" s="3" t="s">
        <v>59</v>
      </c>
      <c r="G36" s="3"/>
      <c r="H36" s="3"/>
      <c r="I36" s="3">
        <v>0</v>
      </c>
      <c r="J36" s="3"/>
      <c r="K36" s="3">
        <f t="shared" si="0"/>
        <v>0</v>
      </c>
      <c r="L36" s="3"/>
      <c r="M36" s="4">
        <f t="shared" si="1"/>
        <v>0</v>
      </c>
      <c r="N36" s="3"/>
      <c r="O36" s="5"/>
      <c r="P36" s="5"/>
    </row>
    <row r="37" spans="2:16" ht="14.25" customHeight="1">
      <c r="B37" s="3">
        <v>35</v>
      </c>
      <c r="C37" s="3">
        <v>58</v>
      </c>
      <c r="D37" s="3" t="s">
        <v>14</v>
      </c>
      <c r="E37" s="3" t="s">
        <v>108</v>
      </c>
      <c r="F37" s="3" t="s">
        <v>109</v>
      </c>
      <c r="G37" s="3"/>
      <c r="H37" s="3"/>
      <c r="I37" s="3">
        <v>-34</v>
      </c>
      <c r="J37" s="3"/>
      <c r="K37" s="3">
        <f t="shared" si="0"/>
        <v>-34</v>
      </c>
      <c r="L37" s="3"/>
      <c r="M37" s="4">
        <f t="shared" si="1"/>
        <v>-34</v>
      </c>
      <c r="N37" s="3"/>
      <c r="O37" s="3"/>
      <c r="P37" s="3"/>
    </row>
    <row r="38" spans="2:16">
      <c r="B38" s="3">
        <v>36</v>
      </c>
      <c r="C38" s="3">
        <v>56</v>
      </c>
      <c r="D38" s="3" t="s">
        <v>14</v>
      </c>
      <c r="E38" s="3" t="s">
        <v>110</v>
      </c>
      <c r="F38" s="3" t="s">
        <v>111</v>
      </c>
      <c r="G38" s="3"/>
      <c r="H38" s="3"/>
      <c r="I38" s="3">
        <v>5309</v>
      </c>
      <c r="J38" s="3"/>
      <c r="K38" s="3">
        <f t="shared" si="0"/>
        <v>5309</v>
      </c>
      <c r="L38" s="3"/>
      <c r="M38" s="4">
        <f t="shared" si="1"/>
        <v>5309</v>
      </c>
      <c r="N38" s="3"/>
      <c r="O38" s="3"/>
      <c r="P38" s="3"/>
    </row>
    <row r="39" spans="2:16">
      <c r="B39" s="3">
        <v>37</v>
      </c>
      <c r="C39" s="3">
        <v>59</v>
      </c>
      <c r="D39" s="3" t="s">
        <v>14</v>
      </c>
      <c r="E39" s="3" t="s">
        <v>112</v>
      </c>
      <c r="F39" s="3" t="s">
        <v>113</v>
      </c>
      <c r="G39" s="3"/>
      <c r="H39" s="3"/>
      <c r="I39" s="3">
        <v>0</v>
      </c>
      <c r="J39" s="3"/>
      <c r="K39" s="3">
        <f t="shared" si="0"/>
        <v>0</v>
      </c>
      <c r="L39" s="3"/>
      <c r="M39" s="4">
        <f t="shared" si="1"/>
        <v>0</v>
      </c>
      <c r="N39" s="3"/>
      <c r="O39" s="3"/>
      <c r="P39" s="3"/>
    </row>
    <row r="40" spans="2:16">
      <c r="B40" s="3">
        <v>38</v>
      </c>
      <c r="C40" s="3">
        <v>53</v>
      </c>
      <c r="D40" s="3" t="s">
        <v>14</v>
      </c>
      <c r="E40" s="3" t="s">
        <v>114</v>
      </c>
      <c r="F40" s="3" t="s">
        <v>115</v>
      </c>
      <c r="G40" s="3"/>
      <c r="H40" s="3">
        <v>8530003433</v>
      </c>
      <c r="I40" s="3">
        <v>3816</v>
      </c>
      <c r="J40" s="3"/>
      <c r="K40" s="3">
        <f t="shared" si="0"/>
        <v>3816</v>
      </c>
      <c r="L40" s="3"/>
      <c r="M40" s="4">
        <f t="shared" si="1"/>
        <v>3816</v>
      </c>
      <c r="N40" s="3"/>
      <c r="O40" s="3"/>
      <c r="P40" s="5"/>
    </row>
    <row r="41" spans="2:16" ht="18" customHeight="1">
      <c r="B41" s="3">
        <v>39</v>
      </c>
      <c r="C41" s="3">
        <v>51</v>
      </c>
      <c r="D41" s="3" t="s">
        <v>14</v>
      </c>
      <c r="E41" s="3" t="s">
        <v>116</v>
      </c>
      <c r="F41" s="3" t="s">
        <v>117</v>
      </c>
      <c r="G41" s="3"/>
      <c r="H41" s="3">
        <v>9097812991</v>
      </c>
      <c r="I41" s="3">
        <v>1132</v>
      </c>
      <c r="J41" s="3"/>
      <c r="K41" s="3">
        <f t="shared" si="0"/>
        <v>1132</v>
      </c>
      <c r="L41" s="3"/>
      <c r="M41" s="4">
        <f t="shared" si="1"/>
        <v>1132</v>
      </c>
      <c r="N41" s="3"/>
      <c r="O41" s="3"/>
      <c r="P41" s="3"/>
    </row>
    <row r="42" spans="2:16" ht="15" customHeight="1">
      <c r="D42" s="11"/>
      <c r="E42" s="11"/>
      <c r="F42" s="11"/>
      <c r="G42" s="11"/>
      <c r="H42" s="3" t="s">
        <v>118</v>
      </c>
      <c r="I42" s="3">
        <f>SUM(I3:I41)</f>
        <v>72671</v>
      </c>
      <c r="J42" s="3">
        <f>SUM(J3:J41)</f>
        <v>0</v>
      </c>
      <c r="K42" s="3">
        <f>SUM(K3:K41)</f>
        <v>72671</v>
      </c>
      <c r="L42" s="3">
        <f>SUM(L3:L41)</f>
        <v>0</v>
      </c>
      <c r="M42" s="3">
        <f>SUM(M3:M41)</f>
        <v>72671</v>
      </c>
      <c r="N42" s="11"/>
      <c r="O42" s="11"/>
      <c r="P42" s="11"/>
    </row>
  </sheetData>
  <autoFilter ref="B2:P42">
    <filterColumn colId="1"/>
    <filterColumn colId="12">
      <filters>
        <filter val="Monthly"/>
        <filter val="Sent"/>
      </filters>
    </filterColumn>
  </autoFilter>
  <conditionalFormatting sqref="M3:M41">
    <cfRule type="cellIs" dxfId="12" priority="6" operator="lessThan">
      <formula>100</formula>
    </cfRule>
    <cfRule type="cellIs" dxfId="11" priority="7" operator="lessThan">
      <formula>100</formula>
    </cfRule>
    <cfRule type="cellIs" dxfId="10" priority="8" operator="greaterThan">
      <formula>100</formula>
    </cfRule>
    <cfRule type="cellIs" dxfId="9" priority="9" operator="lessThan">
      <formula>100</formula>
    </cfRule>
  </conditionalFormatting>
  <conditionalFormatting sqref="D3:D41">
    <cfRule type="containsText" dxfId="8" priority="3" operator="containsText" text="Inactive">
      <formula>NOT(ISERROR(SEARCH("Inactive",D3)))</formula>
    </cfRule>
    <cfRule type="containsText" dxfId="7" priority="4" operator="containsText" text="Active">
      <formula>NOT(ISERROR(SEARCH("Active",D3)))</formula>
    </cfRule>
    <cfRule type="containsText" dxfId="6" priority="5" operator="containsText" text="Inactive">
      <formula>NOT(ISERROR(SEARCH("Inactive",D3)))</formula>
    </cfRule>
  </conditionalFormatting>
  <conditionalFormatting sqref="I3:I41">
    <cfRule type="cellIs" dxfId="5" priority="1" operator="greaterThan">
      <formula>100</formula>
    </cfRule>
    <cfRule type="cellIs" dxfId="4" priority="2" operator="lessThan">
      <formula>100</formula>
    </cfRule>
  </conditionalFormatting>
  <pageMargins left="0.32" right="0.56999999999999995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29July - 04Aug</vt:lpstr>
      <vt:lpstr>05Aug-11Aug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2019-08-12T06:28:51Z</cp:lastPrinted>
  <dcterms:created xsi:type="dcterms:W3CDTF">2019-08-04T05:55:06Z</dcterms:created>
  <dcterms:modified xsi:type="dcterms:W3CDTF">2019-09-09T10:24:33Z</dcterms:modified>
</cp:coreProperties>
</file>